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Websites\hydrocarbonconspiracy.info\"/>
    </mc:Choice>
  </mc:AlternateContent>
  <xr:revisionPtr revIDLastSave="0" documentId="13_ncr:1_{0E60B0FA-F6CE-4952-8F90-FAFE2D43C68D}" xr6:coauthVersionLast="47" xr6:coauthVersionMax="47" xr10:uidLastSave="{00000000-0000-0000-0000-000000000000}"/>
  <bookViews>
    <workbookView xWindow="12780" yWindow="240" windowWidth="25605" windowHeight="204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28" i="1"/>
  <c r="B20" i="1" s="1"/>
  <c r="B27" i="1"/>
  <c r="B26" i="1"/>
  <c r="B19" i="1" s="1"/>
  <c r="B25" i="1"/>
  <c r="B10" i="1" s="1"/>
</calcChain>
</file>

<file path=xl/sharedStrings.xml><?xml version="1.0" encoding="utf-8"?>
<sst xmlns="http://schemas.openxmlformats.org/spreadsheetml/2006/main" count="25" uniqueCount="18">
  <si>
    <t>Minimum sensor pressure (KPA):</t>
  </si>
  <si>
    <t>Pressure Temperature calculator:</t>
  </si>
  <si>
    <t>R410A (kPa) (Low):</t>
  </si>
  <si>
    <t>R32 (kPa) (Low):</t>
  </si>
  <si>
    <t>R410A (kPa) (High):</t>
  </si>
  <si>
    <t>R32 (kPa) (High):</t>
  </si>
  <si>
    <t>Enter Evaporating / Low temperature (°C):</t>
  </si>
  <si>
    <t>Enter Condensing / High temperature (°C):</t>
  </si>
  <si>
    <t>Resulting voltage (Low):</t>
  </si>
  <si>
    <t>Resulting voltage (High):</t>
  </si>
  <si>
    <t>Maximum sensor pressure (KPA) (High):</t>
  </si>
  <si>
    <t>Maximum sensor pressure (KPA) (Low):</t>
  </si>
  <si>
    <t>R410A system:</t>
  </si>
  <si>
    <t>R32 system:</t>
  </si>
  <si>
    <t>Minimum sensor output voltage:</t>
  </si>
  <si>
    <t>Maximum sensor output voltage:</t>
  </si>
  <si>
    <t>Daikin sensor voltage calculator</t>
  </si>
  <si>
    <t>www.hydrocarbonconspiracy.info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</si>
</sst>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/>
    </xf>
    <xf numFmtId="0" fontId="2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57150</xdr:rowOff>
    </xdr:from>
    <xdr:to>
      <xdr:col>10</xdr:col>
      <xdr:colOff>161924</xdr:colOff>
      <xdr:row>28</xdr:row>
      <xdr:rowOff>27857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336DBB-055B-49BA-9397-36CCFACE1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57150"/>
          <a:ext cx="4876799" cy="530470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29</xdr:row>
      <xdr:rowOff>0</xdr:rowOff>
    </xdr:from>
    <xdr:to>
      <xdr:col>10</xdr:col>
      <xdr:colOff>177468</xdr:colOff>
      <xdr:row>69</xdr:row>
      <xdr:rowOff>16559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B69191-19D0-4C64-9502-502BEFF6F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5524500"/>
          <a:ext cx="8168943" cy="7636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ydrocarbonconspiracy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abSelected="1" zoomScale="70" zoomScaleNormal="70" workbookViewId="0">
      <selection activeCell="B6" sqref="B6"/>
    </sheetView>
  </sheetViews>
  <sheetFormatPr defaultRowHeight="15" x14ac:dyDescent="0.25"/>
  <cols>
    <col min="1" max="1" width="38.5703125" customWidth="1"/>
  </cols>
  <sheetData>
    <row r="1" spans="1:2" x14ac:dyDescent="0.25">
      <c r="A1" s="4" t="s">
        <v>16</v>
      </c>
      <c r="B1" s="4"/>
    </row>
    <row r="2" spans="1:2" x14ac:dyDescent="0.25">
      <c r="A2" s="5" t="s">
        <v>17</v>
      </c>
      <c r="B2" s="5"/>
    </row>
    <row r="4" spans="1:2" x14ac:dyDescent="0.25">
      <c r="A4" s="1" t="s">
        <v>12</v>
      </c>
    </row>
    <row r="5" spans="1:2" x14ac:dyDescent="0.25">
      <c r="A5" t="s">
        <v>0</v>
      </c>
      <c r="B5">
        <v>0</v>
      </c>
    </row>
    <row r="6" spans="1:2" x14ac:dyDescent="0.25">
      <c r="A6" t="s">
        <v>14</v>
      </c>
      <c r="B6">
        <v>0.5</v>
      </c>
    </row>
    <row r="7" spans="1:2" x14ac:dyDescent="0.25">
      <c r="A7" t="s">
        <v>11</v>
      </c>
      <c r="B7">
        <v>1700</v>
      </c>
    </row>
    <row r="8" spans="1:2" x14ac:dyDescent="0.25">
      <c r="A8" t="s">
        <v>10</v>
      </c>
      <c r="B8">
        <v>4733</v>
      </c>
    </row>
    <row r="9" spans="1:2" x14ac:dyDescent="0.25">
      <c r="A9" t="s">
        <v>15</v>
      </c>
      <c r="B9">
        <v>3.5</v>
      </c>
    </row>
    <row r="10" spans="1:2" x14ac:dyDescent="0.25">
      <c r="A10" s="3" t="s">
        <v>8</v>
      </c>
      <c r="B10" s="3">
        <f>IF((B5+B6)+(B9/(B7/B25))&gt;B6,(B5+B6)+(B9/(B7/B25)),B6)</f>
        <v>2.8920491151160119</v>
      </c>
    </row>
    <row r="11" spans="1:2" x14ac:dyDescent="0.25">
      <c r="A11" s="3" t="s">
        <v>9</v>
      </c>
      <c r="B11" s="3">
        <f>IF((B5+B6)+(B9/(B8/B27))&lt;B9,(B5+B6)+(B9/(B8/B27)),B9)</f>
        <v>2.7025457202091698</v>
      </c>
    </row>
    <row r="13" spans="1:2" x14ac:dyDescent="0.25">
      <c r="A13" s="1" t="s">
        <v>13</v>
      </c>
    </row>
    <row r="14" spans="1:2" x14ac:dyDescent="0.25">
      <c r="A14" t="s">
        <v>0</v>
      </c>
      <c r="B14">
        <v>0</v>
      </c>
    </row>
    <row r="15" spans="1:2" x14ac:dyDescent="0.25">
      <c r="A15" t="s">
        <v>14</v>
      </c>
      <c r="B15">
        <v>0.5</v>
      </c>
    </row>
    <row r="16" spans="1:2" x14ac:dyDescent="0.25">
      <c r="A16" t="s">
        <v>11</v>
      </c>
      <c r="B16">
        <v>1739</v>
      </c>
    </row>
    <row r="17" spans="1:2" x14ac:dyDescent="0.25">
      <c r="A17" t="s">
        <v>10</v>
      </c>
      <c r="B17">
        <v>5015</v>
      </c>
    </row>
    <row r="18" spans="1:2" x14ac:dyDescent="0.25">
      <c r="A18" t="s">
        <v>15</v>
      </c>
      <c r="B18">
        <v>3.5</v>
      </c>
    </row>
    <row r="19" spans="1:2" x14ac:dyDescent="0.25">
      <c r="A19" s="3" t="s">
        <v>8</v>
      </c>
      <c r="B19" s="3">
        <f>IF((B14+B15)+(B18/(B16/B26))&gt;B15,(B14+B15)+(B18/(B16/B26)),B15)</f>
        <v>2.8696201893801661</v>
      </c>
    </row>
    <row r="20" spans="1:2" x14ac:dyDescent="0.25">
      <c r="A20" s="3" t="s">
        <v>9</v>
      </c>
      <c r="B20" s="3">
        <f>IF((B14+B15)+(B18/(B17/B28))&lt;B18,(B14+B15)+(B18/(B17/B28)),B18)</f>
        <v>2.6231466703015953</v>
      </c>
    </row>
    <row r="22" spans="1:2" x14ac:dyDescent="0.25">
      <c r="A22" s="1" t="s">
        <v>1</v>
      </c>
    </row>
    <row r="23" spans="1:2" x14ac:dyDescent="0.25">
      <c r="A23" s="2" t="s">
        <v>6</v>
      </c>
      <c r="B23" s="2">
        <v>15</v>
      </c>
    </row>
    <row r="24" spans="1:2" x14ac:dyDescent="0.25">
      <c r="A24" s="2" t="s">
        <v>7</v>
      </c>
      <c r="B24" s="2">
        <v>50</v>
      </c>
    </row>
    <row r="25" spans="1:2" x14ac:dyDescent="0.25">
      <c r="A25" t="s">
        <v>2</v>
      </c>
      <c r="B25">
        <f>699.7952+25.72397*B23+0.3140222*B23^2+0.001624806*B23^3+0.000001367525*B23^4-0.00000001352278*B23^5</f>
        <v>1161.8524273420628</v>
      </c>
    </row>
    <row r="26" spans="1:2" x14ac:dyDescent="0.25">
      <c r="A26" t="s">
        <v>3</v>
      </c>
      <c r="B26">
        <f>708.7358+26.01323*B23+0.3219785*B23^2+0.001743106*B23^3+0.000002149754*B23^4-0.00000001120605*B23^5</f>
        <v>1177.3627169520312</v>
      </c>
    </row>
    <row r="27" spans="1:2" x14ac:dyDescent="0.25">
      <c r="A27" t="s">
        <v>4</v>
      </c>
      <c r="B27">
        <f>699.7952+25.72397*B24+0.3140222*B24^2+0.001624806*B24^3+0.000001367525*B24^4-0.00000001352278*B24^5</f>
        <v>2978.4711125000003</v>
      </c>
    </row>
    <row r="28" spans="1:2" x14ac:dyDescent="0.25">
      <c r="A28" t="s">
        <v>5</v>
      </c>
      <c r="B28">
        <f>708.7358+26.01323*B24+0.3219785*B24^2+0.001743106*B24^3+0.000002149754*B24^4-0.00000001120605*B24^5</f>
        <v>3042.165871875</v>
      </c>
    </row>
  </sheetData>
  <mergeCells count="2">
    <mergeCell ref="A1:B1"/>
    <mergeCell ref="A2:B2"/>
  </mergeCells>
  <hyperlinks>
    <hyperlink ref="A2" r:id="rId1" xr:uid="{B85685B0-F164-49C1-8E24-74767D1A923D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Gardiner</dc:creator>
  <cp:lastModifiedBy>Gardiner</cp:lastModifiedBy>
  <dcterms:created xsi:type="dcterms:W3CDTF">2015-06-05T18:17:20Z</dcterms:created>
  <dcterms:modified xsi:type="dcterms:W3CDTF">2024-08-10T14:35:59Z</dcterms:modified>
</cp:coreProperties>
</file>