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esktop-il6h645\c\Websites\hydrocarbonconspiracy.info\"/>
    </mc:Choice>
  </mc:AlternateContent>
  <xr:revisionPtr revIDLastSave="0" documentId="13_ncr:1_{80FACA73-17CE-4E1C-83C0-3647DB0CCEF8}" xr6:coauthVersionLast="47" xr6:coauthVersionMax="47" xr10:uidLastSave="{00000000-0000-0000-0000-000000000000}"/>
  <bookViews>
    <workbookView xWindow="40005" yWindow="885" windowWidth="18630" windowHeight="204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D19" i="1"/>
  <c r="E14" i="1"/>
  <c r="D18" i="1" s="1"/>
  <c r="D23" i="1" l="1"/>
</calcChain>
</file>

<file path=xl/sharedStrings.xml><?xml version="1.0" encoding="utf-8"?>
<sst xmlns="http://schemas.openxmlformats.org/spreadsheetml/2006/main" count="84" uniqueCount="68">
  <si>
    <t>Engas M50</t>
  </si>
  <si>
    <t>Engas M30</t>
  </si>
  <si>
    <t>Refrigerant:</t>
  </si>
  <si>
    <t>R600A</t>
  </si>
  <si>
    <t>R1234ZE</t>
  </si>
  <si>
    <t>R152A</t>
  </si>
  <si>
    <t>Minus30EC</t>
  </si>
  <si>
    <t>R134A</t>
  </si>
  <si>
    <t>R1234YF</t>
  </si>
  <si>
    <t>Minus30</t>
  </si>
  <si>
    <t>R290</t>
  </si>
  <si>
    <t>R22</t>
  </si>
  <si>
    <t>Minus50</t>
  </si>
  <si>
    <t>R454C</t>
  </si>
  <si>
    <t>R407C</t>
  </si>
  <si>
    <t>Engas M20</t>
  </si>
  <si>
    <t>Engas M60</t>
  </si>
  <si>
    <t>R1270</t>
  </si>
  <si>
    <t>R404A</t>
  </si>
  <si>
    <t>Minus60</t>
  </si>
  <si>
    <t>R410A</t>
  </si>
  <si>
    <t>R32</t>
  </si>
  <si>
    <t>R170</t>
  </si>
  <si>
    <t>R744</t>
  </si>
  <si>
    <t>kPag @ 20°C</t>
  </si>
  <si>
    <t>Y = (Test result):</t>
  </si>
  <si>
    <t>Please check the main PDF document and other resources!</t>
  </si>
  <si>
    <t>My technical research is based on much analysis of publicly available data, but isn’t endorsed by any of the hydrocarbon gas manufacturers.</t>
  </si>
  <si>
    <t>Not endorsed by the hydrocarbon refrigerant manufacturers.</t>
  </si>
  <si>
    <t>HC32</t>
  </si>
  <si>
    <t>Info &amp; Disclaimer:</t>
  </si>
  <si>
    <t>Facebook: "Hydrocarbon Conspiracy"</t>
  </si>
  <si>
    <t>Resulting pressure (kPag):</t>
  </si>
  <si>
    <t>Calculations:</t>
  </si>
  <si>
    <t>Do not enter data in this field.</t>
  </si>
  <si>
    <t>Results:</t>
  </si>
  <si>
    <t>Chart of recommended results:</t>
  </si>
  <si>
    <t>R32, R410A, R404A systems:</t>
  </si>
  <si>
    <t>R22 &amp; R407C systems:</t>
  </si>
  <si>
    <t>R134A systems:</t>
  </si>
  <si>
    <t>% of Final resulting pressure:</t>
  </si>
  <si>
    <t>The result of blending the low and medium pressure gases.</t>
  </si>
  <si>
    <t>This is just a calculation number.</t>
  </si>
  <si>
    <t>This is just a calculation number and should be greater than D14.</t>
  </si>
  <si>
    <t>The final result after adding the high pressure gas (Should be greater than D13, and similar to E5)</t>
  </si>
  <si>
    <t>The highest pressure component of a refrigerant blend (eg. R32 or HC32)</t>
  </si>
  <si>
    <t>Alternative chart of results (second preference):</t>
  </si>
  <si>
    <t>91% R600A, 9% Minus 50</t>
  </si>
  <si>
    <t>Alternative chart of results (third preference):</t>
  </si>
  <si>
    <t>The lowest pressure componet of a refrigerant blend (Usually R600A):</t>
  </si>
  <si>
    <t>What % of low pressure gas do you want?</t>
  </si>
  <si>
    <t>Enter desired % or adjust until you reach your target pressure</t>
  </si>
  <si>
    <t>Low pressure component pressure (kPag):</t>
  </si>
  <si>
    <t>Medium pressure component pressure (kPag):</t>
  </si>
  <si>
    <t>High pressure component pressure (kPag):</t>
  </si>
  <si>
    <t>% Low pressure component pressure:</t>
  </si>
  <si>
    <t>% Medium pressure component pressure:</t>
  </si>
  <si>
    <t>% High pressure component pressure:</t>
  </si>
  <si>
    <t>93% R600A, 7% Minus 60</t>
  </si>
  <si>
    <t>20% R600A, 66% HC32, 14% R32</t>
  </si>
  <si>
    <t>20% R600A, 62% Minus 50/60, 18% R32</t>
  </si>
  <si>
    <t>25% R600A, 60% R290, 15% HC32</t>
  </si>
  <si>
    <t>83% R600A, 10% R290, 7% HC32</t>
  </si>
  <si>
    <t>83% R600A, 17% Minus 60</t>
  </si>
  <si>
    <t>69% R600A, 31% Minus 50</t>
  </si>
  <si>
    <t>The medium pressure gas you're using (eg. HC32 or R290)</t>
  </si>
  <si>
    <t>Three part composite gas calculator. For two part gas blends, enter the same pressure figure for the low and medium pressure component.</t>
  </si>
  <si>
    <t>www.hydrocarbonconspiracy.info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</si>
</sst>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;###0"/>
  </numFmts>
  <fonts count="1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231F2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b/>
      <u/>
      <sz val="11"/>
      <color rgb="FF231F2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4" fillId="0" borderId="4" xfId="0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1"/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1" applyFont="1"/>
    <xf numFmtId="164" fontId="4" fillId="0" borderId="0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3" borderId="0" xfId="0" applyFill="1"/>
    <xf numFmtId="0" fontId="1" fillId="0" borderId="0" xfId="0" applyFont="1"/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NumberFormat="1" applyFont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6" fillId="0" borderId="0" xfId="0" applyNumberFormat="1" applyFont="1" applyAlignment="1">
      <alignment horizontal="right" vertical="center"/>
    </xf>
    <xf numFmtId="0" fontId="6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0" fontId="8" fillId="0" borderId="0" xfId="0" applyFont="1"/>
    <xf numFmtId="0" fontId="1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6" fillId="0" borderId="0" xfId="0" applyFont="1"/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/>
    <xf numFmtId="164" fontId="9" fillId="0" borderId="0" xfId="0" applyNumberFormat="1" applyFont="1" applyBorder="1" applyAlignment="1">
      <alignment horizontal="center" vertical="center" wrapText="1"/>
    </xf>
    <xf numFmtId="0" fontId="8" fillId="0" borderId="0" xfId="0" applyFont="1"/>
    <xf numFmtId="0" fontId="0" fillId="5" borderId="0" xfId="0" applyFill="1"/>
    <xf numFmtId="0" fontId="0" fillId="4" borderId="0" xfId="0" applyFill="1"/>
    <xf numFmtId="0" fontId="0" fillId="0" borderId="0" xfId="0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hydrocarbonconspiracy.info/" TargetMode="External"/><Relationship Id="rId1" Type="http://schemas.openxmlformats.org/officeDocument/2006/relationships/hyperlink" Target="https://www.facebook.com/hydrocarbonconspirac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250"/>
  <sheetViews>
    <sheetView tabSelected="1" zoomScale="85" zoomScaleNormal="85" workbookViewId="0">
      <selection activeCell="A40" sqref="A40"/>
    </sheetView>
  </sheetViews>
  <sheetFormatPr defaultRowHeight="15" x14ac:dyDescent="0.25"/>
  <cols>
    <col min="1" max="1" width="14.28515625" customWidth="1"/>
    <col min="2" max="2" width="9" customWidth="1"/>
    <col min="3" max="3" width="9.5703125" customWidth="1"/>
    <col min="4" max="4" width="11.85546875" customWidth="1"/>
    <col min="5" max="5" width="11.28515625" customWidth="1"/>
    <col min="6" max="6" width="11.7109375" customWidth="1"/>
    <col min="7" max="7" width="7.5703125" customWidth="1"/>
    <col min="8" max="8" width="9.5703125" customWidth="1"/>
    <col min="9" max="9" width="9.42578125" customWidth="1"/>
    <col min="10" max="10" width="8.140625" customWidth="1"/>
    <col min="11" max="11" width="12.42578125" customWidth="1"/>
    <col min="12" max="12" width="8" customWidth="1"/>
    <col min="13" max="13" width="10" customWidth="1"/>
    <col min="14" max="14" width="9.42578125" customWidth="1"/>
    <col min="15" max="15" width="8.42578125" customWidth="1"/>
    <col min="16" max="16" width="12" customWidth="1"/>
    <col min="17" max="17" width="13" customWidth="1"/>
    <col min="18" max="18" width="9.7109375" customWidth="1"/>
    <col min="19" max="19" width="8.42578125" customWidth="1"/>
    <col min="20" max="20" width="9.5703125" customWidth="1"/>
    <col min="21" max="21" width="10.7109375" customWidth="1"/>
    <col min="22" max="22" width="9.42578125" customWidth="1"/>
    <col min="23" max="23" width="8.28515625" customWidth="1"/>
    <col min="24" max="24" width="8.85546875" customWidth="1"/>
    <col min="25" max="25" width="10.42578125" customWidth="1"/>
    <col min="26" max="32" width="14.140625" customWidth="1"/>
    <col min="33" max="33" width="11.28515625" customWidth="1"/>
  </cols>
  <sheetData>
    <row r="1" spans="1:32" x14ac:dyDescent="0.25">
      <c r="A1" s="1" t="s">
        <v>2</v>
      </c>
      <c r="B1" s="2" t="s">
        <v>3</v>
      </c>
      <c r="C1" s="2" t="s">
        <v>4</v>
      </c>
      <c r="D1" s="2" t="s">
        <v>1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0</v>
      </c>
      <c r="L1" s="2" t="s">
        <v>11</v>
      </c>
      <c r="M1" s="2" t="s">
        <v>12</v>
      </c>
    </row>
    <row r="2" spans="1:32" ht="15" customHeight="1" thickBot="1" x14ac:dyDescent="0.3">
      <c r="A2" s="5" t="s">
        <v>24</v>
      </c>
      <c r="B2" s="6">
        <v>201</v>
      </c>
      <c r="C2" s="6">
        <v>325</v>
      </c>
      <c r="D2" s="6">
        <v>418.72</v>
      </c>
      <c r="E2" s="6">
        <v>413</v>
      </c>
      <c r="F2" s="6">
        <v>489</v>
      </c>
      <c r="G2" s="6">
        <v>470</v>
      </c>
      <c r="H2" s="6">
        <v>490</v>
      </c>
      <c r="I2" s="6">
        <v>540</v>
      </c>
      <c r="J2" s="6">
        <v>735</v>
      </c>
      <c r="K2" s="6">
        <v>780.7</v>
      </c>
      <c r="L2" s="6">
        <v>807</v>
      </c>
      <c r="M2" s="6">
        <v>866</v>
      </c>
      <c r="X2" s="22"/>
      <c r="Y2" s="22"/>
      <c r="Z2" s="22"/>
    </row>
    <row r="3" spans="1:32" ht="15" customHeight="1" thickBot="1" x14ac:dyDescent="0.3">
      <c r="A3" s="1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23"/>
      <c r="Y3" s="23"/>
      <c r="Z3" s="22"/>
    </row>
    <row r="4" spans="1:32" ht="15" customHeight="1" x14ac:dyDescent="0.25">
      <c r="A4" s="1" t="s">
        <v>2</v>
      </c>
      <c r="B4" s="2" t="s">
        <v>13</v>
      </c>
      <c r="C4" s="2" t="s">
        <v>14</v>
      </c>
      <c r="D4" s="2" t="s">
        <v>15</v>
      </c>
      <c r="E4" s="2" t="s">
        <v>16</v>
      </c>
      <c r="F4" s="2" t="s">
        <v>17</v>
      </c>
      <c r="G4" s="2" t="s">
        <v>29</v>
      </c>
      <c r="H4" s="2" t="s">
        <v>18</v>
      </c>
      <c r="I4" s="2" t="s">
        <v>19</v>
      </c>
      <c r="J4" s="2" t="s">
        <v>20</v>
      </c>
      <c r="K4" s="2" t="s">
        <v>21</v>
      </c>
      <c r="L4" s="3" t="s">
        <v>22</v>
      </c>
      <c r="M4" s="4" t="s">
        <v>23</v>
      </c>
      <c r="N4" s="17"/>
      <c r="O4" s="17"/>
      <c r="P4" s="17"/>
      <c r="Q4" s="17"/>
      <c r="R4" s="17"/>
      <c r="S4" s="17"/>
      <c r="T4" s="17"/>
      <c r="U4" s="17"/>
      <c r="V4" s="17"/>
      <c r="W4" s="17"/>
      <c r="X4" s="23"/>
      <c r="Y4" s="23"/>
      <c r="Z4" s="22"/>
    </row>
    <row r="5" spans="1:32" ht="15" customHeight="1" thickBot="1" x14ac:dyDescent="0.3">
      <c r="A5" s="5" t="s">
        <v>24</v>
      </c>
      <c r="B5" s="6">
        <v>849</v>
      </c>
      <c r="C5" s="6">
        <v>858.5</v>
      </c>
      <c r="D5" s="6">
        <v>894.42</v>
      </c>
      <c r="E5" s="6">
        <v>908.39</v>
      </c>
      <c r="F5" s="6">
        <v>919</v>
      </c>
      <c r="G5" s="6">
        <v>950</v>
      </c>
      <c r="H5" s="6">
        <v>991</v>
      </c>
      <c r="I5" s="6">
        <v>1058</v>
      </c>
      <c r="J5" s="6">
        <v>1353</v>
      </c>
      <c r="K5" s="6">
        <v>1372</v>
      </c>
      <c r="L5" s="6">
        <v>3664.1</v>
      </c>
      <c r="M5" s="7">
        <v>5627.7</v>
      </c>
      <c r="N5" s="17"/>
      <c r="O5" s="17"/>
      <c r="P5" s="17"/>
      <c r="Q5" s="17"/>
      <c r="R5" s="17"/>
      <c r="S5" s="17"/>
      <c r="T5" s="17"/>
      <c r="U5" s="17"/>
      <c r="V5" s="17"/>
      <c r="W5" s="17"/>
      <c r="X5" s="23"/>
      <c r="Y5" s="23"/>
      <c r="Z5" s="22"/>
    </row>
    <row r="6" spans="1:32" ht="15" customHeight="1" x14ac:dyDescent="0.25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23"/>
      <c r="N6" s="17"/>
      <c r="O6" s="17"/>
      <c r="P6" s="17"/>
      <c r="Q6" s="17"/>
      <c r="R6" s="17"/>
      <c r="S6" s="17"/>
      <c r="T6" s="17"/>
      <c r="U6" s="17"/>
      <c r="V6" s="17"/>
      <c r="W6" s="17"/>
      <c r="X6" s="23"/>
      <c r="Y6" s="23"/>
      <c r="Z6" s="22"/>
    </row>
    <row r="7" spans="1:32" ht="15" customHeight="1" x14ac:dyDescent="0.25">
      <c r="A7" s="41" t="s">
        <v>66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17"/>
      <c r="O7" s="17"/>
      <c r="P7" s="17"/>
      <c r="Q7" s="17"/>
      <c r="R7" s="17"/>
      <c r="S7" s="17"/>
      <c r="T7" s="17"/>
      <c r="U7" s="17"/>
      <c r="V7" s="17"/>
      <c r="W7" s="17"/>
      <c r="X7" s="23"/>
      <c r="Y7" s="23"/>
      <c r="Z7" s="22"/>
    </row>
    <row r="8" spans="1:32" ht="15" customHeight="1" x14ac:dyDescent="0.25">
      <c r="A8" s="8"/>
      <c r="B8" s="8"/>
      <c r="C8" s="8"/>
      <c r="H8" s="16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23"/>
      <c r="Y8" s="23"/>
      <c r="Z8" s="23"/>
      <c r="AA8" s="17"/>
      <c r="AB8" s="17"/>
      <c r="AC8" s="17"/>
      <c r="AD8" s="17"/>
      <c r="AE8" s="17"/>
      <c r="AF8" s="23"/>
    </row>
    <row r="9" spans="1:32" x14ac:dyDescent="0.25">
      <c r="A9" s="40" t="s">
        <v>52</v>
      </c>
      <c r="B9" s="40"/>
      <c r="C9" s="40"/>
      <c r="D9" s="40"/>
      <c r="E9" s="20">
        <v>201</v>
      </c>
      <c r="F9" s="44" t="s">
        <v>49</v>
      </c>
      <c r="G9" s="44"/>
      <c r="H9" s="44"/>
      <c r="I9" s="44"/>
      <c r="J9" s="44"/>
      <c r="K9" s="44"/>
      <c r="L9" s="44"/>
      <c r="M9" s="44"/>
      <c r="N9" s="22"/>
      <c r="O9" s="22"/>
      <c r="P9" s="22"/>
      <c r="Q9" s="22"/>
    </row>
    <row r="10" spans="1:32" x14ac:dyDescent="0.25">
      <c r="A10" s="40" t="s">
        <v>53</v>
      </c>
      <c r="B10" s="40"/>
      <c r="C10" s="40"/>
      <c r="D10" s="40"/>
      <c r="E10">
        <v>950</v>
      </c>
      <c r="F10" s="40" t="s">
        <v>65</v>
      </c>
      <c r="G10" s="40"/>
      <c r="H10" s="40"/>
      <c r="I10" s="40"/>
      <c r="J10" s="40"/>
      <c r="K10" s="40"/>
      <c r="L10" s="40"/>
      <c r="M10" s="40"/>
      <c r="N10" s="40"/>
      <c r="O10" s="40"/>
    </row>
    <row r="11" spans="1:32" x14ac:dyDescent="0.25">
      <c r="A11" s="40" t="s">
        <v>54</v>
      </c>
      <c r="B11" s="40"/>
      <c r="C11" s="40"/>
      <c r="D11" s="40"/>
      <c r="E11" s="21">
        <v>1372</v>
      </c>
      <c r="F11" s="43" t="s">
        <v>45</v>
      </c>
      <c r="G11" s="43"/>
      <c r="H11" s="43"/>
      <c r="I11" s="43"/>
      <c r="J11" s="43"/>
      <c r="K11" s="43"/>
      <c r="L11" s="43"/>
      <c r="M11" s="43"/>
    </row>
    <row r="12" spans="1:32" x14ac:dyDescent="0.25">
      <c r="F12" s="40"/>
      <c r="G12" s="40"/>
      <c r="H12" s="40"/>
      <c r="I12" s="40"/>
      <c r="J12" s="40"/>
      <c r="K12" s="40"/>
      <c r="L12" s="40"/>
      <c r="M12" s="40"/>
    </row>
    <row r="13" spans="1:32" x14ac:dyDescent="0.25">
      <c r="A13" s="40" t="s">
        <v>55</v>
      </c>
      <c r="B13" s="40"/>
      <c r="C13" s="40"/>
      <c r="D13" s="40"/>
      <c r="E13" s="20">
        <v>20</v>
      </c>
      <c r="F13" s="44" t="s">
        <v>50</v>
      </c>
      <c r="G13" s="44"/>
      <c r="H13" s="44"/>
      <c r="I13" s="44"/>
      <c r="J13" s="44"/>
      <c r="K13" s="44"/>
      <c r="L13" s="44"/>
      <c r="M13" s="44"/>
    </row>
    <row r="14" spans="1:32" x14ac:dyDescent="0.25">
      <c r="A14" s="40" t="s">
        <v>56</v>
      </c>
      <c r="B14" s="40"/>
      <c r="C14" s="40"/>
      <c r="D14" s="40"/>
      <c r="E14" s="18">
        <f>100-E13-E15</f>
        <v>66</v>
      </c>
      <c r="F14" s="40" t="s">
        <v>34</v>
      </c>
      <c r="G14" s="40"/>
      <c r="H14" s="40"/>
      <c r="I14" s="40"/>
      <c r="J14" s="40"/>
      <c r="K14" s="40"/>
      <c r="L14" s="40"/>
      <c r="M14" s="40"/>
    </row>
    <row r="15" spans="1:32" x14ac:dyDescent="0.25">
      <c r="A15" s="40" t="s">
        <v>57</v>
      </c>
      <c r="B15" s="40"/>
      <c r="C15" s="40"/>
      <c r="D15" s="40"/>
      <c r="E15" s="21">
        <v>14</v>
      </c>
      <c r="F15" s="43" t="s">
        <v>51</v>
      </c>
      <c r="G15" s="43"/>
      <c r="H15" s="43"/>
      <c r="I15" s="43"/>
      <c r="J15" s="43"/>
      <c r="K15" s="43"/>
      <c r="L15" s="43"/>
      <c r="M15" s="43"/>
    </row>
    <row r="16" spans="1:32" x14ac:dyDescent="0.25">
      <c r="B16" s="22"/>
    </row>
    <row r="17" spans="1:10" x14ac:dyDescent="0.25">
      <c r="A17" s="19" t="s">
        <v>33</v>
      </c>
    </row>
    <row r="18" spans="1:10" x14ac:dyDescent="0.25">
      <c r="A18" s="45" t="s">
        <v>32</v>
      </c>
      <c r="B18" s="45"/>
      <c r="C18" s="45"/>
      <c r="D18" s="24">
        <f>(100-100/2^(E14/8.09829746))/100*E10</f>
        <v>946.65519400393191</v>
      </c>
      <c r="E18" t="s">
        <v>41</v>
      </c>
    </row>
    <row r="19" spans="1:10" x14ac:dyDescent="0.25">
      <c r="A19" s="45" t="s">
        <v>40</v>
      </c>
      <c r="B19" s="45"/>
      <c r="C19" s="45"/>
      <c r="D19" s="8">
        <f>E10/E11*100</f>
        <v>69.24198250728864</v>
      </c>
      <c r="E19" t="s">
        <v>42</v>
      </c>
    </row>
    <row r="20" spans="1:10" x14ac:dyDescent="0.25">
      <c r="A20" s="45" t="s">
        <v>25</v>
      </c>
      <c r="B20" s="45"/>
      <c r="C20" s="45"/>
      <c r="D20" s="8">
        <f>100-100/2^(E15/8.09829746)</f>
        <v>69.828850458323842</v>
      </c>
      <c r="E20" t="s">
        <v>43</v>
      </c>
    </row>
    <row r="21" spans="1:10" x14ac:dyDescent="0.25">
      <c r="C21" s="8"/>
      <c r="D21" s="24"/>
    </row>
    <row r="22" spans="1:10" x14ac:dyDescent="0.25">
      <c r="A22" s="9" t="s">
        <v>35</v>
      </c>
      <c r="C22" s="8"/>
      <c r="D22" s="24"/>
    </row>
    <row r="23" spans="1:10" x14ac:dyDescent="0.25">
      <c r="A23" s="45" t="s">
        <v>32</v>
      </c>
      <c r="B23" s="45"/>
      <c r="C23" s="45"/>
      <c r="D23" s="24">
        <f>E10*(D20/D19)</f>
        <v>958.05182828820296</v>
      </c>
      <c r="E23" t="s">
        <v>44</v>
      </c>
    </row>
    <row r="25" spans="1:10" x14ac:dyDescent="0.25">
      <c r="A25" s="19" t="s">
        <v>36</v>
      </c>
    </row>
    <row r="26" spans="1:10" x14ac:dyDescent="0.25">
      <c r="A26" s="42" t="s">
        <v>37</v>
      </c>
      <c r="B26" s="42"/>
      <c r="C26" s="42"/>
      <c r="D26" s="38" t="s">
        <v>59</v>
      </c>
      <c r="E26" s="38"/>
      <c r="F26" s="38"/>
      <c r="G26" s="39" t="s">
        <v>32</v>
      </c>
      <c r="H26" s="39"/>
      <c r="I26" s="39"/>
      <c r="J26">
        <v>958</v>
      </c>
    </row>
    <row r="27" spans="1:10" x14ac:dyDescent="0.25">
      <c r="A27" s="42" t="s">
        <v>38</v>
      </c>
      <c r="B27" s="42"/>
      <c r="C27" s="42"/>
      <c r="D27" s="38" t="s">
        <v>61</v>
      </c>
      <c r="E27" s="38"/>
      <c r="F27" s="38"/>
      <c r="G27" s="39" t="s">
        <v>32</v>
      </c>
      <c r="H27" s="39"/>
      <c r="I27" s="39"/>
      <c r="J27">
        <v>687</v>
      </c>
    </row>
    <row r="28" spans="1:10" x14ac:dyDescent="0.25">
      <c r="A28" s="42" t="s">
        <v>39</v>
      </c>
      <c r="B28" s="42"/>
      <c r="C28" s="42"/>
      <c r="D28" s="38" t="s">
        <v>62</v>
      </c>
      <c r="E28" s="38"/>
      <c r="F28" s="38"/>
      <c r="G28" s="39" t="s">
        <v>32</v>
      </c>
      <c r="H28" s="39"/>
      <c r="I28" s="39"/>
      <c r="J28">
        <v>428</v>
      </c>
    </row>
    <row r="29" spans="1:10" x14ac:dyDescent="0.25">
      <c r="A29" s="34"/>
      <c r="B29" s="34"/>
      <c r="C29" s="34"/>
      <c r="D29" s="36"/>
      <c r="E29" s="36"/>
      <c r="F29" s="36"/>
      <c r="G29" s="13"/>
      <c r="H29" s="13"/>
      <c r="I29" s="13"/>
    </row>
    <row r="30" spans="1:10" x14ac:dyDescent="0.25">
      <c r="A30" s="37" t="s">
        <v>46</v>
      </c>
      <c r="B30" s="34"/>
      <c r="C30" s="34"/>
      <c r="D30" s="36"/>
      <c r="E30" s="36"/>
      <c r="F30" s="36"/>
      <c r="G30" s="13"/>
      <c r="H30" s="13"/>
      <c r="I30" s="13"/>
    </row>
    <row r="31" spans="1:10" x14ac:dyDescent="0.25">
      <c r="A31" s="42" t="s">
        <v>37</v>
      </c>
      <c r="B31" s="42"/>
      <c r="C31" s="42"/>
      <c r="D31" s="38" t="s">
        <v>60</v>
      </c>
      <c r="E31" s="38"/>
      <c r="F31" s="38"/>
      <c r="G31" s="39" t="s">
        <v>32</v>
      </c>
      <c r="H31" s="39"/>
      <c r="I31" s="39"/>
      <c r="J31">
        <v>1078</v>
      </c>
    </row>
    <row r="32" spans="1:10" x14ac:dyDescent="0.25">
      <c r="A32" s="42" t="s">
        <v>38</v>
      </c>
      <c r="B32" s="42"/>
      <c r="C32" s="42"/>
      <c r="D32" s="38" t="s">
        <v>64</v>
      </c>
      <c r="E32" s="38"/>
      <c r="F32" s="38"/>
      <c r="G32" s="39" t="s">
        <v>32</v>
      </c>
      <c r="H32" s="39"/>
      <c r="I32" s="39"/>
      <c r="J32">
        <v>805</v>
      </c>
    </row>
    <row r="33" spans="1:53" x14ac:dyDescent="0.25">
      <c r="A33" s="42" t="s">
        <v>39</v>
      </c>
      <c r="B33" s="42"/>
      <c r="C33" s="42"/>
      <c r="D33" s="38" t="s">
        <v>47</v>
      </c>
      <c r="E33" s="38"/>
      <c r="F33" s="38"/>
      <c r="G33" s="39" t="s">
        <v>32</v>
      </c>
      <c r="H33" s="39"/>
      <c r="I33" s="39"/>
      <c r="J33">
        <v>465</v>
      </c>
    </row>
    <row r="35" spans="1:53" x14ac:dyDescent="0.25">
      <c r="A35" s="37" t="s">
        <v>48</v>
      </c>
    </row>
    <row r="36" spans="1:53" x14ac:dyDescent="0.25">
      <c r="A36" s="42" t="s">
        <v>38</v>
      </c>
      <c r="B36" s="42"/>
      <c r="C36" s="42"/>
      <c r="D36" s="38" t="s">
        <v>63</v>
      </c>
      <c r="E36" s="38"/>
      <c r="F36" s="38"/>
      <c r="G36" s="39" t="s">
        <v>32</v>
      </c>
      <c r="H36" s="39"/>
      <c r="I36" s="39"/>
      <c r="J36">
        <v>811</v>
      </c>
    </row>
    <row r="37" spans="1:53" x14ac:dyDescent="0.25">
      <c r="A37" s="42" t="s">
        <v>39</v>
      </c>
      <c r="B37" s="42"/>
      <c r="C37" s="42"/>
      <c r="D37" s="38" t="s">
        <v>58</v>
      </c>
      <c r="E37" s="38"/>
      <c r="F37" s="38"/>
      <c r="G37" s="39" t="s">
        <v>32</v>
      </c>
      <c r="H37" s="39"/>
      <c r="I37" s="39"/>
      <c r="J37">
        <v>477</v>
      </c>
    </row>
    <row r="38" spans="1:53" x14ac:dyDescent="0.25">
      <c r="A38" s="34"/>
      <c r="B38" s="34"/>
      <c r="C38" s="34"/>
      <c r="D38" s="36"/>
      <c r="E38" s="36"/>
      <c r="F38" s="36"/>
      <c r="G38" s="13"/>
      <c r="H38" s="13"/>
      <c r="I38" s="13"/>
    </row>
    <row r="39" spans="1:53" x14ac:dyDescent="0.25">
      <c r="A39" s="11" t="s">
        <v>30</v>
      </c>
      <c r="B39" s="34"/>
      <c r="C39" s="34"/>
      <c r="D39" s="36"/>
      <c r="E39" s="36"/>
      <c r="F39" s="36"/>
      <c r="G39" s="13"/>
      <c r="H39" s="13"/>
      <c r="I39" s="13"/>
    </row>
    <row r="40" spans="1:53" x14ac:dyDescent="0.25">
      <c r="A40" s="10" t="s">
        <v>67</v>
      </c>
      <c r="B40" s="34"/>
      <c r="C40" s="34"/>
      <c r="D40" s="36"/>
      <c r="E40" s="36"/>
      <c r="F40" s="36"/>
      <c r="G40" s="13"/>
      <c r="H40" s="13"/>
      <c r="I40" s="13"/>
    </row>
    <row r="41" spans="1:53" x14ac:dyDescent="0.25">
      <c r="A41" s="15" t="s">
        <v>31</v>
      </c>
      <c r="B41" s="34"/>
      <c r="C41" s="34"/>
      <c r="D41" s="36"/>
      <c r="E41" s="36"/>
      <c r="F41" s="36"/>
      <c r="G41" s="13"/>
      <c r="H41" s="13"/>
      <c r="I41" s="13"/>
    </row>
    <row r="42" spans="1:53" x14ac:dyDescent="0.25">
      <c r="A42" t="s">
        <v>26</v>
      </c>
      <c r="B42" s="34"/>
      <c r="C42" s="34"/>
      <c r="D42" s="36"/>
      <c r="E42" s="36"/>
      <c r="F42" s="36"/>
      <c r="G42" s="13"/>
      <c r="H42" s="13"/>
      <c r="I42" s="13"/>
    </row>
    <row r="43" spans="1:53" x14ac:dyDescent="0.25">
      <c r="A43" t="s">
        <v>27</v>
      </c>
      <c r="B43" s="34"/>
      <c r="C43" s="34"/>
      <c r="D43" s="36"/>
      <c r="E43" s="36"/>
      <c r="F43" s="36"/>
      <c r="G43" s="13"/>
      <c r="H43" s="13"/>
      <c r="I43" s="13"/>
    </row>
    <row r="44" spans="1:53" x14ac:dyDescent="0.25">
      <c r="A44" t="s">
        <v>28</v>
      </c>
      <c r="C44" s="12"/>
      <c r="F44" s="13"/>
    </row>
    <row r="45" spans="1:53" x14ac:dyDescent="0.25">
      <c r="C45" s="14"/>
      <c r="F45" s="13"/>
    </row>
    <row r="46" spans="1:53" x14ac:dyDescent="0.25">
      <c r="C46" s="14"/>
      <c r="F46" s="13"/>
    </row>
    <row r="47" spans="1:53" x14ac:dyDescent="0.25">
      <c r="C47" s="12"/>
      <c r="F47" s="13"/>
    </row>
    <row r="48" spans="1:53" x14ac:dyDescent="0.25">
      <c r="C48" s="12"/>
      <c r="F48" s="13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</row>
    <row r="49" spans="1:53" x14ac:dyDescent="0.25">
      <c r="C49" s="12"/>
      <c r="F49" s="13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</row>
    <row r="50" spans="1:53" x14ac:dyDescent="0.25"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</row>
    <row r="51" spans="1:53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</row>
    <row r="52" spans="1:53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</row>
    <row r="53" spans="1:53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</row>
    <row r="54" spans="1:53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</row>
    <row r="55" spans="1:53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</row>
    <row r="56" spans="1:53" x14ac:dyDescent="0.25">
      <c r="A56" s="26"/>
      <c r="B56" s="27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</row>
    <row r="57" spans="1:53" x14ac:dyDescent="0.25">
      <c r="A57" s="27"/>
      <c r="B57" s="27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</row>
    <row r="58" spans="1:53" x14ac:dyDescent="0.25">
      <c r="A58" s="27"/>
      <c r="B58" s="27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</row>
    <row r="59" spans="1:53" x14ac:dyDescent="0.25">
      <c r="A59" s="27"/>
      <c r="B59" s="27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</row>
    <row r="60" spans="1:53" x14ac:dyDescent="0.25">
      <c r="A60" s="27"/>
      <c r="B60" s="27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</row>
    <row r="61" spans="1:53" x14ac:dyDescent="0.25">
      <c r="A61" s="27"/>
      <c r="B61" s="27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</row>
    <row r="62" spans="1:53" x14ac:dyDescent="0.25">
      <c r="A62" s="27"/>
      <c r="B62" s="27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</row>
    <row r="63" spans="1:53" x14ac:dyDescent="0.25">
      <c r="A63" s="27"/>
      <c r="B63" s="27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</row>
    <row r="64" spans="1:53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</row>
    <row r="65" spans="1:53" x14ac:dyDescent="0.25">
      <c r="A65" s="26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</row>
    <row r="66" spans="1:53" x14ac:dyDescent="0.25"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</row>
    <row r="67" spans="1:53" x14ac:dyDescent="0.25"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</row>
    <row r="68" spans="1:53" x14ac:dyDescent="0.25">
      <c r="B68" s="28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</row>
    <row r="69" spans="1:53" x14ac:dyDescent="0.25">
      <c r="B69" s="29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</row>
    <row r="70" spans="1:53" x14ac:dyDescent="0.25">
      <c r="B70" s="29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</row>
    <row r="71" spans="1:53" x14ac:dyDescent="0.25">
      <c r="B71" s="30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</row>
    <row r="72" spans="1:53" x14ac:dyDescent="0.25">
      <c r="A72" s="25"/>
      <c r="B72" s="31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</row>
    <row r="73" spans="1:53" x14ac:dyDescent="0.25">
      <c r="A73" s="25"/>
      <c r="B73" s="31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</row>
    <row r="74" spans="1:53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</row>
    <row r="75" spans="1:53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</row>
    <row r="76" spans="1:53" x14ac:dyDescent="0.25">
      <c r="A76" s="25"/>
      <c r="B76" s="25"/>
      <c r="C76" s="25"/>
      <c r="D76" s="26"/>
      <c r="E76" s="27"/>
      <c r="F76" s="27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</row>
    <row r="77" spans="1:53" x14ac:dyDescent="0.25">
      <c r="A77" s="25"/>
      <c r="B77" s="25"/>
      <c r="C77" s="25"/>
      <c r="D77" s="32"/>
      <c r="E77" s="27"/>
      <c r="F77" s="27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</row>
    <row r="78" spans="1:53" x14ac:dyDescent="0.25">
      <c r="A78" s="25"/>
      <c r="B78" s="25"/>
      <c r="C78" s="25"/>
      <c r="D78" s="33"/>
      <c r="E78" s="27"/>
      <c r="F78" s="27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</row>
    <row r="79" spans="1:53" x14ac:dyDescent="0.25">
      <c r="A79" s="25"/>
      <c r="B79" s="25"/>
      <c r="C79" s="25"/>
      <c r="D79" s="33"/>
      <c r="E79" s="27"/>
      <c r="F79" s="27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</row>
    <row r="80" spans="1:53" x14ac:dyDescent="0.25">
      <c r="A80" s="25"/>
      <c r="B80" s="25"/>
      <c r="C80" s="25"/>
      <c r="D80" s="33"/>
      <c r="E80" s="27"/>
      <c r="F80" s="27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</row>
    <row r="81" spans="1:53" x14ac:dyDescent="0.25">
      <c r="A81" s="25"/>
      <c r="B81" s="25"/>
      <c r="C81" s="25"/>
      <c r="D81" s="33"/>
      <c r="E81" s="27"/>
      <c r="F81" s="27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</row>
    <row r="82" spans="1:53" x14ac:dyDescent="0.25">
      <c r="A82" s="25"/>
      <c r="B82" s="25"/>
      <c r="C82" s="25"/>
      <c r="D82" s="33"/>
      <c r="E82" s="27"/>
      <c r="F82" s="27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</row>
    <row r="83" spans="1:53" x14ac:dyDescent="0.25">
      <c r="A83" s="25"/>
      <c r="B83" s="25"/>
      <c r="C83" s="25"/>
      <c r="D83" s="33"/>
      <c r="E83" s="27"/>
      <c r="F83" s="27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</row>
    <row r="84" spans="1:53" x14ac:dyDescent="0.25">
      <c r="A84" s="25"/>
      <c r="B84" s="25"/>
      <c r="C84" s="25"/>
      <c r="D84" s="33"/>
      <c r="E84" s="27"/>
      <c r="F84" s="27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</row>
    <row r="85" spans="1:53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</row>
    <row r="86" spans="1:53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</row>
    <row r="87" spans="1:53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</row>
    <row r="88" spans="1:53" x14ac:dyDescent="0.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</row>
    <row r="89" spans="1:53" x14ac:dyDescent="0.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</row>
    <row r="90" spans="1:53" x14ac:dyDescent="0.25">
      <c r="A90" s="25"/>
      <c r="B90" s="25"/>
      <c r="C90" s="35"/>
      <c r="D90" s="3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</row>
    <row r="91" spans="1:53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</row>
    <row r="92" spans="1:53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</row>
    <row r="93" spans="1:53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</row>
    <row r="94" spans="1:53" x14ac:dyDescent="0.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</row>
    <row r="95" spans="1:53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</row>
    <row r="96" spans="1:53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</row>
    <row r="97" spans="1:53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</row>
    <row r="98" spans="1:53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</row>
    <row r="99" spans="1:53" x14ac:dyDescent="0.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</row>
    <row r="100" spans="1:53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</row>
    <row r="101" spans="1:53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</row>
    <row r="102" spans="1:53" x14ac:dyDescent="0.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</row>
    <row r="103" spans="1:53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</row>
    <row r="104" spans="1:53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</row>
    <row r="105" spans="1:53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</row>
    <row r="106" spans="1:53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</row>
    <row r="107" spans="1:53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</row>
    <row r="108" spans="1:53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</row>
    <row r="109" spans="1:53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</row>
    <row r="110" spans="1:53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5"/>
      <c r="AX110" s="25"/>
      <c r="AY110" s="25"/>
      <c r="AZ110" s="25"/>
      <c r="BA110" s="25"/>
    </row>
    <row r="111" spans="1:53" x14ac:dyDescent="0.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  <c r="AX111" s="25"/>
      <c r="AY111" s="25"/>
      <c r="AZ111" s="25"/>
      <c r="BA111" s="25"/>
    </row>
    <row r="112" spans="1:53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  <c r="AX112" s="25"/>
      <c r="AY112" s="25"/>
      <c r="AZ112" s="25"/>
      <c r="BA112" s="25"/>
    </row>
    <row r="113" spans="1:53" x14ac:dyDescent="0.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5"/>
      <c r="AX113" s="25"/>
      <c r="AY113" s="25"/>
      <c r="AZ113" s="25"/>
      <c r="BA113" s="25"/>
    </row>
    <row r="114" spans="1:53" x14ac:dyDescent="0.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</row>
    <row r="115" spans="1:53" x14ac:dyDescent="0.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</row>
    <row r="116" spans="1:53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</row>
    <row r="117" spans="1:53" x14ac:dyDescent="0.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</row>
    <row r="118" spans="1:53" x14ac:dyDescent="0.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</row>
    <row r="119" spans="1:53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</row>
    <row r="120" spans="1:53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</row>
    <row r="121" spans="1:53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  <c r="AZ121" s="25"/>
      <c r="BA121" s="25"/>
    </row>
    <row r="122" spans="1:53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  <c r="AX122" s="25"/>
      <c r="AY122" s="25"/>
      <c r="AZ122" s="25"/>
      <c r="BA122" s="25"/>
    </row>
    <row r="123" spans="1:53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  <c r="AX123" s="25"/>
      <c r="AY123" s="25"/>
      <c r="AZ123" s="25"/>
      <c r="BA123" s="25"/>
    </row>
    <row r="124" spans="1:53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5"/>
      <c r="AX124" s="25"/>
      <c r="AY124" s="25"/>
      <c r="AZ124" s="25"/>
      <c r="BA124" s="25"/>
    </row>
    <row r="125" spans="1:53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5"/>
      <c r="AX125" s="25"/>
      <c r="AY125" s="25"/>
      <c r="AZ125" s="25"/>
      <c r="BA125" s="25"/>
    </row>
    <row r="126" spans="1:53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</row>
    <row r="127" spans="1:53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</row>
    <row r="128" spans="1:53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</row>
    <row r="129" spans="1:53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</row>
    <row r="130" spans="1:53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</row>
    <row r="131" spans="1:53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</row>
    <row r="132" spans="1:53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</row>
    <row r="133" spans="1:53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</row>
    <row r="134" spans="1:53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</row>
    <row r="135" spans="1:53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</row>
    <row r="136" spans="1:53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</row>
    <row r="137" spans="1:53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</row>
    <row r="138" spans="1:53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</row>
    <row r="139" spans="1:53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</row>
    <row r="140" spans="1:53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  <c r="AU140" s="25"/>
      <c r="AV140" s="25"/>
      <c r="AW140" s="25"/>
      <c r="AX140" s="25"/>
      <c r="AY140" s="25"/>
      <c r="AZ140" s="25"/>
      <c r="BA140" s="25"/>
    </row>
    <row r="141" spans="1:53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5"/>
      <c r="AX141" s="25"/>
      <c r="AY141" s="25"/>
      <c r="AZ141" s="25"/>
      <c r="BA141" s="25"/>
    </row>
    <row r="142" spans="1:53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5"/>
      <c r="AX142" s="25"/>
      <c r="AY142" s="25"/>
      <c r="AZ142" s="25"/>
      <c r="BA142" s="25"/>
    </row>
    <row r="143" spans="1:53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  <c r="AM143" s="25"/>
      <c r="AN143" s="25"/>
      <c r="AO143" s="25"/>
      <c r="AP143" s="25"/>
      <c r="AQ143" s="25"/>
      <c r="AR143" s="25"/>
      <c r="AS143" s="25"/>
      <c r="AT143" s="25"/>
      <c r="AU143" s="25"/>
      <c r="AV143" s="25"/>
      <c r="AW143" s="25"/>
      <c r="AX143" s="25"/>
      <c r="AY143" s="25"/>
      <c r="AZ143" s="25"/>
      <c r="BA143" s="25"/>
    </row>
    <row r="144" spans="1:53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25"/>
      <c r="AN144" s="25"/>
      <c r="AO144" s="25"/>
      <c r="AP144" s="25"/>
      <c r="AQ144" s="25"/>
      <c r="AR144" s="25"/>
      <c r="AS144" s="25"/>
      <c r="AT144" s="25"/>
      <c r="AU144" s="25"/>
      <c r="AV144" s="25"/>
      <c r="AW144" s="25"/>
      <c r="AX144" s="25"/>
      <c r="AY144" s="25"/>
      <c r="AZ144" s="25"/>
      <c r="BA144" s="25"/>
    </row>
    <row r="145" spans="1:53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/>
      <c r="AK145" s="25"/>
      <c r="AL145" s="25"/>
      <c r="AM145" s="25"/>
      <c r="AN145" s="25"/>
      <c r="AO145" s="25"/>
      <c r="AP145" s="25"/>
      <c r="AQ145" s="25"/>
      <c r="AR145" s="25"/>
      <c r="AS145" s="25"/>
      <c r="AT145" s="25"/>
      <c r="AU145" s="25"/>
      <c r="AV145" s="25"/>
      <c r="AW145" s="25"/>
      <c r="AX145" s="25"/>
      <c r="AY145" s="25"/>
      <c r="AZ145" s="25"/>
      <c r="BA145" s="25"/>
    </row>
    <row r="146" spans="1:53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  <c r="AJ146" s="25"/>
      <c r="AK146" s="25"/>
      <c r="AL146" s="25"/>
      <c r="AM146" s="25"/>
      <c r="AN146" s="25"/>
      <c r="AO146" s="25"/>
      <c r="AP146" s="25"/>
      <c r="AQ146" s="25"/>
      <c r="AR146" s="25"/>
      <c r="AS146" s="25"/>
      <c r="AT146" s="25"/>
      <c r="AU146" s="25"/>
      <c r="AV146" s="25"/>
      <c r="AW146" s="25"/>
      <c r="AX146" s="25"/>
      <c r="AY146" s="25"/>
      <c r="AZ146" s="25"/>
      <c r="BA146" s="25"/>
    </row>
    <row r="147" spans="1:53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  <c r="AK147" s="25"/>
      <c r="AL147" s="25"/>
      <c r="AM147" s="25"/>
      <c r="AN147" s="25"/>
      <c r="AO147" s="25"/>
      <c r="AP147" s="25"/>
      <c r="AQ147" s="25"/>
      <c r="AR147" s="25"/>
      <c r="AS147" s="25"/>
      <c r="AT147" s="25"/>
      <c r="AU147" s="25"/>
      <c r="AV147" s="25"/>
      <c r="AW147" s="25"/>
      <c r="AX147" s="25"/>
      <c r="AY147" s="25"/>
      <c r="AZ147" s="25"/>
      <c r="BA147" s="25"/>
    </row>
    <row r="148" spans="1:53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  <c r="AK148" s="25"/>
      <c r="AL148" s="25"/>
      <c r="AM148" s="25"/>
      <c r="AN148" s="25"/>
      <c r="AO148" s="25"/>
      <c r="AP148" s="25"/>
      <c r="AQ148" s="25"/>
      <c r="AR148" s="25"/>
      <c r="AS148" s="25"/>
      <c r="AT148" s="25"/>
      <c r="AU148" s="25"/>
      <c r="AV148" s="25"/>
      <c r="AW148" s="25"/>
      <c r="AX148" s="25"/>
      <c r="AY148" s="25"/>
      <c r="AZ148" s="25"/>
      <c r="BA148" s="25"/>
    </row>
    <row r="149" spans="1:53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  <c r="AK149" s="25"/>
      <c r="AL149" s="25"/>
      <c r="AM149" s="25"/>
      <c r="AN149" s="25"/>
      <c r="AO149" s="25"/>
      <c r="AP149" s="25"/>
      <c r="AQ149" s="25"/>
      <c r="AR149" s="25"/>
      <c r="AS149" s="25"/>
      <c r="AT149" s="25"/>
      <c r="AU149" s="25"/>
      <c r="AV149" s="25"/>
      <c r="AW149" s="25"/>
      <c r="AX149" s="25"/>
      <c r="AY149" s="25"/>
      <c r="AZ149" s="25"/>
      <c r="BA149" s="25"/>
    </row>
    <row r="150" spans="1:53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/>
      <c r="AM150" s="25"/>
      <c r="AN150" s="25"/>
      <c r="AO150" s="25"/>
      <c r="AP150" s="25"/>
      <c r="AQ150" s="25"/>
      <c r="AR150" s="25"/>
      <c r="AS150" s="25"/>
      <c r="AT150" s="25"/>
      <c r="AU150" s="25"/>
      <c r="AV150" s="25"/>
      <c r="AW150" s="25"/>
      <c r="AX150" s="25"/>
      <c r="AY150" s="25"/>
      <c r="AZ150" s="25"/>
      <c r="BA150" s="25"/>
    </row>
    <row r="151" spans="1:53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  <c r="AK151" s="25"/>
      <c r="AL151" s="25"/>
      <c r="AM151" s="25"/>
      <c r="AN151" s="25"/>
      <c r="AO151" s="25"/>
      <c r="AP151" s="25"/>
      <c r="AQ151" s="25"/>
      <c r="AR151" s="25"/>
      <c r="AS151" s="25"/>
      <c r="AT151" s="25"/>
      <c r="AU151" s="25"/>
      <c r="AV151" s="25"/>
      <c r="AW151" s="25"/>
      <c r="AX151" s="25"/>
      <c r="AY151" s="25"/>
      <c r="AZ151" s="25"/>
      <c r="BA151" s="25"/>
    </row>
    <row r="152" spans="1:53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  <c r="AK152" s="25"/>
      <c r="AL152" s="25"/>
      <c r="AM152" s="25"/>
      <c r="AN152" s="25"/>
      <c r="AO152" s="25"/>
      <c r="AP152" s="25"/>
      <c r="AQ152" s="25"/>
      <c r="AR152" s="25"/>
      <c r="AS152" s="25"/>
      <c r="AT152" s="25"/>
      <c r="AU152" s="25"/>
      <c r="AV152" s="25"/>
      <c r="AW152" s="25"/>
      <c r="AX152" s="25"/>
      <c r="AY152" s="25"/>
      <c r="AZ152" s="25"/>
      <c r="BA152" s="25"/>
    </row>
    <row r="153" spans="1:53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  <c r="AO153" s="25"/>
      <c r="AP153" s="25"/>
      <c r="AQ153" s="25"/>
      <c r="AR153" s="25"/>
      <c r="AS153" s="25"/>
      <c r="AT153" s="25"/>
      <c r="AU153" s="25"/>
      <c r="AV153" s="25"/>
      <c r="AW153" s="25"/>
      <c r="AX153" s="25"/>
      <c r="AY153" s="25"/>
      <c r="AZ153" s="25"/>
      <c r="BA153" s="25"/>
    </row>
    <row r="154" spans="1:53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  <c r="AJ154" s="25"/>
      <c r="AK154" s="25"/>
      <c r="AL154" s="25"/>
      <c r="AM154" s="25"/>
      <c r="AN154" s="25"/>
      <c r="AO154" s="25"/>
      <c r="AP154" s="25"/>
      <c r="AQ154" s="25"/>
      <c r="AR154" s="25"/>
      <c r="AS154" s="25"/>
      <c r="AT154" s="25"/>
      <c r="AU154" s="25"/>
      <c r="AV154" s="25"/>
      <c r="AW154" s="25"/>
      <c r="AX154" s="25"/>
      <c r="AY154" s="25"/>
      <c r="AZ154" s="25"/>
      <c r="BA154" s="25"/>
    </row>
    <row r="155" spans="1:53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  <c r="AQ155" s="25"/>
      <c r="AR155" s="25"/>
      <c r="AS155" s="25"/>
      <c r="AT155" s="25"/>
      <c r="AU155" s="25"/>
      <c r="AV155" s="25"/>
      <c r="AW155" s="25"/>
      <c r="AX155" s="25"/>
      <c r="AY155" s="25"/>
      <c r="AZ155" s="25"/>
      <c r="BA155" s="25"/>
    </row>
    <row r="156" spans="1:53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5"/>
      <c r="AK156" s="25"/>
      <c r="AL156" s="25"/>
      <c r="AM156" s="25"/>
      <c r="AN156" s="25"/>
      <c r="AO156" s="25"/>
      <c r="AP156" s="25"/>
      <c r="AQ156" s="25"/>
      <c r="AR156" s="25"/>
      <c r="AS156" s="25"/>
      <c r="AT156" s="25"/>
      <c r="AU156" s="25"/>
      <c r="AV156" s="25"/>
      <c r="AW156" s="25"/>
      <c r="AX156" s="25"/>
      <c r="AY156" s="25"/>
      <c r="AZ156" s="25"/>
      <c r="BA156" s="25"/>
    </row>
    <row r="157" spans="1:53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  <c r="AK157" s="25"/>
      <c r="AL157" s="25"/>
      <c r="AM157" s="25"/>
      <c r="AN157" s="25"/>
      <c r="AO157" s="25"/>
      <c r="AP157" s="25"/>
      <c r="AQ157" s="25"/>
      <c r="AR157" s="25"/>
      <c r="AS157" s="25"/>
      <c r="AT157" s="25"/>
      <c r="AU157" s="25"/>
      <c r="AV157" s="25"/>
      <c r="AW157" s="25"/>
      <c r="AX157" s="25"/>
      <c r="AY157" s="25"/>
      <c r="AZ157" s="25"/>
      <c r="BA157" s="25"/>
    </row>
    <row r="158" spans="1:53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  <c r="AJ158" s="25"/>
      <c r="AK158" s="25"/>
      <c r="AL158" s="25"/>
      <c r="AM158" s="25"/>
      <c r="AN158" s="25"/>
      <c r="AO158" s="25"/>
      <c r="AP158" s="25"/>
      <c r="AQ158" s="25"/>
      <c r="AR158" s="25"/>
      <c r="AS158" s="25"/>
      <c r="AT158" s="25"/>
      <c r="AU158" s="25"/>
      <c r="AV158" s="25"/>
      <c r="AW158" s="25"/>
      <c r="AX158" s="25"/>
      <c r="AY158" s="25"/>
      <c r="AZ158" s="25"/>
      <c r="BA158" s="25"/>
    </row>
    <row r="159" spans="1:53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  <c r="AJ159" s="25"/>
      <c r="AK159" s="25"/>
      <c r="AL159" s="25"/>
      <c r="AM159" s="25"/>
      <c r="AN159" s="25"/>
      <c r="AO159" s="25"/>
      <c r="AP159" s="25"/>
      <c r="AQ159" s="25"/>
      <c r="AR159" s="25"/>
      <c r="AS159" s="25"/>
      <c r="AT159" s="25"/>
      <c r="AU159" s="25"/>
      <c r="AV159" s="25"/>
      <c r="AW159" s="25"/>
      <c r="AX159" s="25"/>
      <c r="AY159" s="25"/>
      <c r="AZ159" s="25"/>
      <c r="BA159" s="25"/>
    </row>
    <row r="160" spans="1:53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  <c r="AJ160" s="25"/>
      <c r="AK160" s="25"/>
      <c r="AL160" s="25"/>
      <c r="AM160" s="25"/>
      <c r="AN160" s="25"/>
      <c r="AO160" s="25"/>
      <c r="AP160" s="25"/>
      <c r="AQ160" s="25"/>
      <c r="AR160" s="25"/>
      <c r="AS160" s="25"/>
      <c r="AT160" s="25"/>
      <c r="AU160" s="25"/>
      <c r="AV160" s="25"/>
      <c r="AW160" s="25"/>
      <c r="AX160" s="25"/>
      <c r="AY160" s="25"/>
      <c r="AZ160" s="25"/>
      <c r="BA160" s="25"/>
    </row>
    <row r="161" spans="1:53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  <c r="AJ161" s="25"/>
      <c r="AK161" s="25"/>
      <c r="AL161" s="25"/>
      <c r="AM161" s="25"/>
      <c r="AN161" s="25"/>
      <c r="AO161" s="25"/>
      <c r="AP161" s="25"/>
      <c r="AQ161" s="25"/>
      <c r="AR161" s="25"/>
      <c r="AS161" s="25"/>
      <c r="AT161" s="25"/>
      <c r="AU161" s="25"/>
      <c r="AV161" s="25"/>
      <c r="AW161" s="25"/>
      <c r="AX161" s="25"/>
      <c r="AY161" s="25"/>
      <c r="AZ161" s="25"/>
      <c r="BA161" s="25"/>
    </row>
    <row r="162" spans="1:53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  <c r="AO162" s="25"/>
      <c r="AP162" s="25"/>
      <c r="AQ162" s="25"/>
      <c r="AR162" s="25"/>
      <c r="AS162" s="25"/>
      <c r="AT162" s="25"/>
      <c r="AU162" s="25"/>
      <c r="AV162" s="25"/>
      <c r="AW162" s="25"/>
      <c r="AX162" s="25"/>
      <c r="AY162" s="25"/>
      <c r="AZ162" s="25"/>
      <c r="BA162" s="25"/>
    </row>
    <row r="163" spans="1:53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  <c r="AJ163" s="25"/>
      <c r="AK163" s="25"/>
      <c r="AL163" s="25"/>
      <c r="AM163" s="25"/>
      <c r="AN163" s="25"/>
      <c r="AO163" s="25"/>
      <c r="AP163" s="25"/>
      <c r="AQ163" s="25"/>
      <c r="AR163" s="25"/>
      <c r="AS163" s="25"/>
      <c r="AT163" s="25"/>
      <c r="AU163" s="25"/>
      <c r="AV163" s="25"/>
      <c r="AW163" s="25"/>
      <c r="AX163" s="25"/>
      <c r="AY163" s="25"/>
      <c r="AZ163" s="25"/>
      <c r="BA163" s="25"/>
    </row>
    <row r="164" spans="1:53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  <c r="AO164" s="25"/>
      <c r="AP164" s="25"/>
      <c r="AQ164" s="25"/>
      <c r="AR164" s="25"/>
      <c r="AS164" s="25"/>
      <c r="AT164" s="25"/>
      <c r="AU164" s="25"/>
      <c r="AV164" s="25"/>
      <c r="AW164" s="25"/>
      <c r="AX164" s="25"/>
      <c r="AY164" s="25"/>
      <c r="AZ164" s="25"/>
      <c r="BA164" s="25"/>
    </row>
    <row r="165" spans="1:53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  <c r="AO165" s="25"/>
      <c r="AP165" s="25"/>
      <c r="AQ165" s="25"/>
      <c r="AR165" s="25"/>
      <c r="AS165" s="25"/>
      <c r="AT165" s="25"/>
      <c r="AU165" s="25"/>
      <c r="AV165" s="25"/>
      <c r="AW165" s="25"/>
      <c r="AX165" s="25"/>
      <c r="AY165" s="25"/>
      <c r="AZ165" s="25"/>
      <c r="BA165" s="25"/>
    </row>
    <row r="166" spans="1:53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5"/>
      <c r="AP166" s="25"/>
      <c r="AQ166" s="25"/>
      <c r="AR166" s="25"/>
      <c r="AS166" s="25"/>
      <c r="AT166" s="25"/>
      <c r="AU166" s="25"/>
      <c r="AV166" s="25"/>
      <c r="AW166" s="25"/>
      <c r="AX166" s="25"/>
      <c r="AY166" s="25"/>
      <c r="AZ166" s="25"/>
      <c r="BA166" s="25"/>
    </row>
    <row r="167" spans="1:53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  <c r="AQ167" s="25"/>
      <c r="AR167" s="25"/>
      <c r="AS167" s="25"/>
      <c r="AT167" s="25"/>
      <c r="AU167" s="25"/>
      <c r="AV167" s="25"/>
      <c r="AW167" s="25"/>
      <c r="AX167" s="25"/>
      <c r="AY167" s="25"/>
      <c r="AZ167" s="25"/>
      <c r="BA167" s="25"/>
    </row>
    <row r="168" spans="1:53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  <c r="AO168" s="25"/>
      <c r="AP168" s="25"/>
      <c r="AQ168" s="25"/>
      <c r="AR168" s="25"/>
      <c r="AS168" s="25"/>
      <c r="AT168" s="25"/>
      <c r="AU168" s="25"/>
      <c r="AV168" s="25"/>
      <c r="AW168" s="25"/>
      <c r="AX168" s="25"/>
      <c r="AY168" s="25"/>
      <c r="AZ168" s="25"/>
      <c r="BA168" s="25"/>
    </row>
    <row r="169" spans="1:53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  <c r="AQ169" s="25"/>
      <c r="AR169" s="25"/>
      <c r="AS169" s="25"/>
      <c r="AT169" s="25"/>
      <c r="AU169" s="25"/>
      <c r="AV169" s="25"/>
      <c r="AW169" s="25"/>
      <c r="AX169" s="25"/>
      <c r="AY169" s="25"/>
      <c r="AZ169" s="25"/>
      <c r="BA169" s="25"/>
    </row>
    <row r="170" spans="1:53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  <c r="AQ170" s="25"/>
      <c r="AR170" s="25"/>
      <c r="AS170" s="25"/>
      <c r="AT170" s="25"/>
      <c r="AU170" s="25"/>
      <c r="AV170" s="25"/>
      <c r="AW170" s="25"/>
      <c r="AX170" s="25"/>
      <c r="AY170" s="25"/>
      <c r="AZ170" s="25"/>
      <c r="BA170" s="25"/>
    </row>
    <row r="171" spans="1:53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  <c r="AK171" s="25"/>
      <c r="AL171" s="25"/>
      <c r="AM171" s="25"/>
      <c r="AN171" s="25"/>
      <c r="AO171" s="25"/>
      <c r="AP171" s="25"/>
      <c r="AQ171" s="25"/>
      <c r="AR171" s="25"/>
      <c r="AS171" s="25"/>
      <c r="AT171" s="25"/>
      <c r="AU171" s="25"/>
      <c r="AV171" s="25"/>
      <c r="AW171" s="25"/>
      <c r="AX171" s="25"/>
      <c r="AY171" s="25"/>
      <c r="AZ171" s="25"/>
      <c r="BA171" s="25"/>
    </row>
    <row r="172" spans="1:53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  <c r="AR172" s="25"/>
      <c r="AS172" s="25"/>
      <c r="AT172" s="25"/>
      <c r="AU172" s="25"/>
      <c r="AV172" s="25"/>
      <c r="AW172" s="25"/>
      <c r="AX172" s="25"/>
      <c r="AY172" s="25"/>
      <c r="AZ172" s="25"/>
      <c r="BA172" s="25"/>
    </row>
    <row r="173" spans="1:53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25"/>
      <c r="AH173" s="25"/>
      <c r="AI173" s="25"/>
      <c r="AJ173" s="25"/>
      <c r="AK173" s="25"/>
      <c r="AL173" s="25"/>
      <c r="AM173" s="25"/>
      <c r="AN173" s="25"/>
      <c r="AO173" s="25"/>
      <c r="AP173" s="25"/>
      <c r="AQ173" s="25"/>
      <c r="AR173" s="25"/>
      <c r="AS173" s="25"/>
      <c r="AT173" s="25"/>
      <c r="AU173" s="25"/>
      <c r="AV173" s="25"/>
      <c r="AW173" s="25"/>
      <c r="AX173" s="25"/>
      <c r="AY173" s="25"/>
      <c r="AZ173" s="25"/>
      <c r="BA173" s="25"/>
    </row>
    <row r="174" spans="1:53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  <c r="AJ174" s="25"/>
      <c r="AK174" s="25"/>
      <c r="AL174" s="25"/>
      <c r="AM174" s="25"/>
      <c r="AN174" s="25"/>
      <c r="AO174" s="25"/>
      <c r="AP174" s="25"/>
      <c r="AQ174" s="25"/>
      <c r="AR174" s="25"/>
      <c r="AS174" s="25"/>
      <c r="AT174" s="25"/>
      <c r="AU174" s="25"/>
      <c r="AV174" s="25"/>
      <c r="AW174" s="25"/>
      <c r="AX174" s="25"/>
      <c r="AY174" s="25"/>
      <c r="AZ174" s="25"/>
      <c r="BA174" s="25"/>
    </row>
    <row r="175" spans="1:53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  <c r="AJ175" s="25"/>
      <c r="AK175" s="25"/>
      <c r="AL175" s="25"/>
      <c r="AM175" s="25"/>
      <c r="AN175" s="25"/>
      <c r="AO175" s="25"/>
      <c r="AP175" s="25"/>
      <c r="AQ175" s="25"/>
      <c r="AR175" s="25"/>
      <c r="AS175" s="25"/>
      <c r="AT175" s="25"/>
      <c r="AU175" s="25"/>
      <c r="AV175" s="25"/>
      <c r="AW175" s="25"/>
      <c r="AX175" s="25"/>
      <c r="AY175" s="25"/>
      <c r="AZ175" s="25"/>
      <c r="BA175" s="25"/>
    </row>
    <row r="176" spans="1:53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  <c r="AJ176" s="25"/>
      <c r="AK176" s="25"/>
      <c r="AL176" s="25"/>
      <c r="AM176" s="25"/>
      <c r="AN176" s="25"/>
      <c r="AO176" s="25"/>
      <c r="AP176" s="25"/>
      <c r="AQ176" s="25"/>
      <c r="AR176" s="25"/>
      <c r="AS176" s="25"/>
      <c r="AT176" s="25"/>
      <c r="AU176" s="25"/>
      <c r="AV176" s="25"/>
      <c r="AW176" s="25"/>
      <c r="AX176" s="25"/>
      <c r="AY176" s="25"/>
      <c r="AZ176" s="25"/>
      <c r="BA176" s="25"/>
    </row>
    <row r="177" spans="1:53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  <c r="AG177" s="25"/>
      <c r="AH177" s="25"/>
      <c r="AI177" s="25"/>
      <c r="AJ177" s="25"/>
      <c r="AK177" s="25"/>
      <c r="AL177" s="25"/>
      <c r="AM177" s="25"/>
      <c r="AN177" s="25"/>
      <c r="AO177" s="25"/>
      <c r="AP177" s="25"/>
      <c r="AQ177" s="25"/>
      <c r="AR177" s="25"/>
      <c r="AS177" s="25"/>
      <c r="AT177" s="25"/>
      <c r="AU177" s="25"/>
      <c r="AV177" s="25"/>
      <c r="AW177" s="25"/>
      <c r="AX177" s="25"/>
      <c r="AY177" s="25"/>
      <c r="AZ177" s="25"/>
      <c r="BA177" s="25"/>
    </row>
    <row r="178" spans="1:53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  <c r="AG178" s="25"/>
      <c r="AH178" s="25"/>
      <c r="AI178" s="25"/>
      <c r="AJ178" s="25"/>
      <c r="AK178" s="25"/>
      <c r="AL178" s="25"/>
      <c r="AM178" s="25"/>
      <c r="AN178" s="25"/>
      <c r="AO178" s="25"/>
      <c r="AP178" s="25"/>
      <c r="AQ178" s="25"/>
      <c r="AR178" s="25"/>
      <c r="AS178" s="25"/>
      <c r="AT178" s="25"/>
      <c r="AU178" s="25"/>
      <c r="AV178" s="25"/>
      <c r="AW178" s="25"/>
      <c r="AX178" s="25"/>
      <c r="AY178" s="25"/>
      <c r="AZ178" s="25"/>
      <c r="BA178" s="25"/>
    </row>
    <row r="179" spans="1:53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  <c r="AJ179" s="25"/>
      <c r="AK179" s="25"/>
      <c r="AL179" s="25"/>
      <c r="AM179" s="25"/>
      <c r="AN179" s="25"/>
      <c r="AO179" s="25"/>
      <c r="AP179" s="25"/>
      <c r="AQ179" s="25"/>
      <c r="AR179" s="25"/>
      <c r="AS179" s="25"/>
      <c r="AT179" s="25"/>
      <c r="AU179" s="25"/>
      <c r="AV179" s="25"/>
      <c r="AW179" s="25"/>
      <c r="AX179" s="25"/>
      <c r="AY179" s="25"/>
      <c r="AZ179" s="25"/>
      <c r="BA179" s="25"/>
    </row>
    <row r="180" spans="1:53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5"/>
      <c r="AR180" s="25"/>
      <c r="AS180" s="25"/>
      <c r="AT180" s="25"/>
      <c r="AU180" s="25"/>
      <c r="AV180" s="25"/>
      <c r="AW180" s="25"/>
      <c r="AX180" s="25"/>
      <c r="AY180" s="25"/>
      <c r="AZ180" s="25"/>
      <c r="BA180" s="25"/>
    </row>
    <row r="181" spans="1:53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  <c r="AO181" s="25"/>
      <c r="AP181" s="25"/>
      <c r="AQ181" s="25"/>
      <c r="AR181" s="25"/>
      <c r="AS181" s="25"/>
      <c r="AT181" s="25"/>
      <c r="AU181" s="25"/>
      <c r="AV181" s="25"/>
      <c r="AW181" s="25"/>
      <c r="AX181" s="25"/>
      <c r="AY181" s="25"/>
      <c r="AZ181" s="25"/>
      <c r="BA181" s="25"/>
    </row>
    <row r="182" spans="1:53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  <c r="AG182" s="25"/>
      <c r="AH182" s="25"/>
      <c r="AI182" s="25"/>
      <c r="AJ182" s="25"/>
      <c r="AK182" s="25"/>
      <c r="AL182" s="25"/>
      <c r="AM182" s="25"/>
      <c r="AN182" s="25"/>
      <c r="AO182" s="25"/>
      <c r="AP182" s="25"/>
      <c r="AQ182" s="25"/>
      <c r="AR182" s="25"/>
      <c r="AS182" s="25"/>
      <c r="AT182" s="25"/>
      <c r="AU182" s="25"/>
      <c r="AV182" s="25"/>
      <c r="AW182" s="25"/>
      <c r="AX182" s="25"/>
      <c r="AY182" s="25"/>
      <c r="AZ182" s="25"/>
      <c r="BA182" s="25"/>
    </row>
    <row r="183" spans="1:53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  <c r="AG183" s="25"/>
      <c r="AH183" s="25"/>
      <c r="AI183" s="25"/>
      <c r="AJ183" s="25"/>
      <c r="AK183" s="25"/>
      <c r="AL183" s="25"/>
      <c r="AM183" s="25"/>
      <c r="AN183" s="25"/>
      <c r="AO183" s="25"/>
      <c r="AP183" s="25"/>
      <c r="AQ183" s="25"/>
      <c r="AR183" s="25"/>
      <c r="AS183" s="25"/>
      <c r="AT183" s="25"/>
      <c r="AU183" s="25"/>
      <c r="AV183" s="25"/>
      <c r="AW183" s="25"/>
      <c r="AX183" s="25"/>
      <c r="AY183" s="25"/>
      <c r="AZ183" s="25"/>
      <c r="BA183" s="25"/>
    </row>
    <row r="184" spans="1:53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  <c r="AG184" s="25"/>
      <c r="AH184" s="25"/>
      <c r="AI184" s="25"/>
      <c r="AJ184" s="25"/>
      <c r="AK184" s="25"/>
      <c r="AL184" s="25"/>
      <c r="AM184" s="25"/>
      <c r="AN184" s="25"/>
      <c r="AO184" s="25"/>
      <c r="AP184" s="25"/>
      <c r="AQ184" s="25"/>
      <c r="AR184" s="25"/>
      <c r="AS184" s="25"/>
      <c r="AT184" s="25"/>
      <c r="AU184" s="25"/>
      <c r="AV184" s="25"/>
      <c r="AW184" s="25"/>
      <c r="AX184" s="25"/>
      <c r="AY184" s="25"/>
      <c r="AZ184" s="25"/>
      <c r="BA184" s="25"/>
    </row>
    <row r="185" spans="1:53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  <c r="AG185" s="25"/>
      <c r="AH185" s="25"/>
      <c r="AI185" s="25"/>
      <c r="AJ185" s="25"/>
      <c r="AK185" s="25"/>
      <c r="AL185" s="25"/>
      <c r="AM185" s="25"/>
      <c r="AN185" s="25"/>
      <c r="AO185" s="25"/>
      <c r="AP185" s="25"/>
      <c r="AQ185" s="25"/>
      <c r="AR185" s="25"/>
      <c r="AS185" s="25"/>
      <c r="AT185" s="25"/>
      <c r="AU185" s="25"/>
      <c r="AV185" s="25"/>
      <c r="AW185" s="25"/>
      <c r="AX185" s="25"/>
      <c r="AY185" s="25"/>
      <c r="AZ185" s="25"/>
      <c r="BA185" s="25"/>
    </row>
    <row r="186" spans="1:53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  <c r="AG186" s="25"/>
      <c r="AH186" s="25"/>
      <c r="AI186" s="25"/>
      <c r="AJ186" s="25"/>
      <c r="AK186" s="25"/>
      <c r="AL186" s="25"/>
      <c r="AM186" s="25"/>
      <c r="AN186" s="25"/>
      <c r="AO186" s="25"/>
      <c r="AP186" s="25"/>
      <c r="AQ186" s="25"/>
      <c r="AR186" s="25"/>
      <c r="AS186" s="25"/>
      <c r="AT186" s="25"/>
      <c r="AU186" s="25"/>
      <c r="AV186" s="25"/>
      <c r="AW186" s="25"/>
      <c r="AX186" s="25"/>
      <c r="AY186" s="25"/>
      <c r="AZ186" s="25"/>
      <c r="BA186" s="25"/>
    </row>
    <row r="187" spans="1:53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  <c r="AG187" s="25"/>
      <c r="AH187" s="25"/>
      <c r="AI187" s="25"/>
      <c r="AJ187" s="25"/>
      <c r="AK187" s="25"/>
      <c r="AL187" s="25"/>
      <c r="AM187" s="25"/>
      <c r="AN187" s="25"/>
      <c r="AO187" s="25"/>
      <c r="AP187" s="25"/>
      <c r="AQ187" s="25"/>
      <c r="AR187" s="25"/>
      <c r="AS187" s="25"/>
      <c r="AT187" s="25"/>
      <c r="AU187" s="25"/>
      <c r="AV187" s="25"/>
      <c r="AW187" s="25"/>
      <c r="AX187" s="25"/>
      <c r="AY187" s="25"/>
      <c r="AZ187" s="25"/>
      <c r="BA187" s="25"/>
    </row>
    <row r="188" spans="1:53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  <c r="AG188" s="25"/>
      <c r="AH188" s="25"/>
      <c r="AI188" s="25"/>
      <c r="AJ188" s="25"/>
      <c r="AK188" s="25"/>
      <c r="AL188" s="25"/>
      <c r="AM188" s="25"/>
      <c r="AN188" s="25"/>
      <c r="AO188" s="25"/>
      <c r="AP188" s="25"/>
      <c r="AQ188" s="25"/>
      <c r="AR188" s="25"/>
      <c r="AS188" s="25"/>
      <c r="AT188" s="25"/>
      <c r="AU188" s="25"/>
      <c r="AV188" s="25"/>
      <c r="AW188" s="25"/>
      <c r="AX188" s="25"/>
      <c r="AY188" s="25"/>
      <c r="AZ188" s="25"/>
      <c r="BA188" s="25"/>
    </row>
    <row r="189" spans="1:53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  <c r="AO189" s="25"/>
      <c r="AP189" s="25"/>
      <c r="AQ189" s="25"/>
      <c r="AR189" s="25"/>
      <c r="AS189" s="25"/>
      <c r="AT189" s="25"/>
      <c r="AU189" s="25"/>
      <c r="AV189" s="25"/>
      <c r="AW189" s="25"/>
      <c r="AX189" s="25"/>
      <c r="AY189" s="25"/>
      <c r="AZ189" s="25"/>
      <c r="BA189" s="25"/>
    </row>
    <row r="190" spans="1:53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  <c r="AG190" s="25"/>
      <c r="AH190" s="25"/>
      <c r="AI190" s="25"/>
      <c r="AJ190" s="25"/>
      <c r="AK190" s="25"/>
      <c r="AL190" s="25"/>
      <c r="AM190" s="25"/>
      <c r="AN190" s="25"/>
      <c r="AO190" s="25"/>
      <c r="AP190" s="25"/>
      <c r="AQ190" s="25"/>
      <c r="AR190" s="25"/>
      <c r="AS190" s="25"/>
      <c r="AT190" s="25"/>
      <c r="AU190" s="25"/>
      <c r="AV190" s="25"/>
      <c r="AW190" s="25"/>
      <c r="AX190" s="25"/>
      <c r="AY190" s="25"/>
      <c r="AZ190" s="25"/>
      <c r="BA190" s="25"/>
    </row>
    <row r="191" spans="1:53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</row>
    <row r="192" spans="1:53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  <c r="AR192" s="25"/>
      <c r="AS192" s="25"/>
      <c r="AT192" s="25"/>
      <c r="AU192" s="25"/>
      <c r="AV192" s="25"/>
      <c r="AW192" s="25"/>
      <c r="AX192" s="25"/>
      <c r="AY192" s="25"/>
      <c r="AZ192" s="25"/>
      <c r="BA192" s="25"/>
    </row>
    <row r="193" spans="1:53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  <c r="AO193" s="25"/>
      <c r="AP193" s="25"/>
      <c r="AQ193" s="25"/>
      <c r="AR193" s="25"/>
      <c r="AS193" s="25"/>
      <c r="AT193" s="25"/>
      <c r="AU193" s="25"/>
      <c r="AV193" s="25"/>
      <c r="AW193" s="25"/>
      <c r="AX193" s="25"/>
      <c r="AY193" s="25"/>
      <c r="AZ193" s="25"/>
      <c r="BA193" s="25"/>
    </row>
    <row r="194" spans="1:53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5"/>
      <c r="AP194" s="25"/>
      <c r="AQ194" s="25"/>
      <c r="AR194" s="25"/>
      <c r="AS194" s="25"/>
      <c r="AT194" s="25"/>
      <c r="AU194" s="25"/>
      <c r="AV194" s="25"/>
      <c r="AW194" s="25"/>
      <c r="AX194" s="25"/>
      <c r="AY194" s="25"/>
      <c r="AZ194" s="25"/>
      <c r="BA194" s="25"/>
    </row>
    <row r="195" spans="1:53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25"/>
      <c r="AK195" s="25"/>
      <c r="AL195" s="25"/>
      <c r="AM195" s="25"/>
      <c r="AN195" s="25"/>
      <c r="AO195" s="25"/>
      <c r="AP195" s="25"/>
      <c r="AQ195" s="25"/>
      <c r="AR195" s="25"/>
      <c r="AS195" s="25"/>
      <c r="AT195" s="25"/>
      <c r="AU195" s="25"/>
      <c r="AV195" s="25"/>
      <c r="AW195" s="25"/>
      <c r="AX195" s="25"/>
      <c r="AY195" s="25"/>
      <c r="AZ195" s="25"/>
      <c r="BA195" s="25"/>
    </row>
    <row r="196" spans="1:53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  <c r="AK196" s="25"/>
      <c r="AL196" s="25"/>
      <c r="AM196" s="25"/>
      <c r="AN196" s="25"/>
      <c r="AO196" s="25"/>
      <c r="AP196" s="25"/>
      <c r="AQ196" s="25"/>
      <c r="AR196" s="25"/>
      <c r="AS196" s="25"/>
      <c r="AT196" s="25"/>
      <c r="AU196" s="25"/>
      <c r="AV196" s="25"/>
      <c r="AW196" s="25"/>
      <c r="AX196" s="25"/>
      <c r="AY196" s="25"/>
      <c r="AZ196" s="25"/>
      <c r="BA196" s="25"/>
    </row>
    <row r="197" spans="1:53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  <c r="AK197" s="25"/>
      <c r="AL197" s="25"/>
      <c r="AM197" s="25"/>
      <c r="AN197" s="25"/>
      <c r="AO197" s="25"/>
      <c r="AP197" s="25"/>
      <c r="AQ197" s="25"/>
      <c r="AR197" s="25"/>
      <c r="AS197" s="25"/>
      <c r="AT197" s="25"/>
      <c r="AU197" s="25"/>
      <c r="AV197" s="25"/>
      <c r="AW197" s="25"/>
      <c r="AX197" s="25"/>
      <c r="AY197" s="25"/>
      <c r="AZ197" s="25"/>
      <c r="BA197" s="25"/>
    </row>
    <row r="198" spans="1:53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  <c r="AG198" s="25"/>
      <c r="AH198" s="25"/>
      <c r="AI198" s="25"/>
      <c r="AJ198" s="25"/>
      <c r="AK198" s="25"/>
      <c r="AL198" s="25"/>
      <c r="AM198" s="25"/>
      <c r="AN198" s="25"/>
      <c r="AO198" s="25"/>
      <c r="AP198" s="25"/>
      <c r="AQ198" s="25"/>
      <c r="AR198" s="25"/>
      <c r="AS198" s="25"/>
      <c r="AT198" s="25"/>
      <c r="AU198" s="25"/>
      <c r="AV198" s="25"/>
      <c r="AW198" s="25"/>
      <c r="AX198" s="25"/>
      <c r="AY198" s="25"/>
      <c r="AZ198" s="25"/>
      <c r="BA198" s="25"/>
    </row>
    <row r="199" spans="1:53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  <c r="AG199" s="25"/>
      <c r="AH199" s="25"/>
      <c r="AI199" s="25"/>
      <c r="AJ199" s="25"/>
      <c r="AK199" s="25"/>
      <c r="AL199" s="25"/>
      <c r="AM199" s="25"/>
      <c r="AN199" s="25"/>
      <c r="AO199" s="25"/>
      <c r="AP199" s="25"/>
      <c r="AQ199" s="25"/>
      <c r="AR199" s="25"/>
      <c r="AS199" s="25"/>
      <c r="AT199" s="25"/>
      <c r="AU199" s="25"/>
      <c r="AV199" s="25"/>
      <c r="AW199" s="25"/>
      <c r="AX199" s="25"/>
      <c r="AY199" s="25"/>
      <c r="AZ199" s="25"/>
      <c r="BA199" s="25"/>
    </row>
    <row r="200" spans="1:53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D200" s="25"/>
      <c r="AE200" s="25"/>
      <c r="AF200" s="25"/>
      <c r="AG200" s="25"/>
      <c r="AH200" s="25"/>
      <c r="AI200" s="25"/>
      <c r="AJ200" s="25"/>
      <c r="AK200" s="25"/>
      <c r="AL200" s="25"/>
      <c r="AM200" s="25"/>
      <c r="AN200" s="25"/>
      <c r="AO200" s="25"/>
      <c r="AP200" s="25"/>
      <c r="AQ200" s="25"/>
      <c r="AR200" s="25"/>
      <c r="AS200" s="25"/>
      <c r="AT200" s="25"/>
      <c r="AU200" s="25"/>
      <c r="AV200" s="25"/>
      <c r="AW200" s="25"/>
      <c r="AX200" s="25"/>
      <c r="AY200" s="25"/>
      <c r="AZ200" s="25"/>
      <c r="BA200" s="25"/>
    </row>
    <row r="201" spans="1:53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D201" s="25"/>
      <c r="AE201" s="25"/>
      <c r="AF201" s="25"/>
      <c r="AG201" s="25"/>
      <c r="AH201" s="25"/>
      <c r="AI201" s="25"/>
      <c r="AJ201" s="25"/>
      <c r="AK201" s="25"/>
      <c r="AL201" s="25"/>
      <c r="AM201" s="25"/>
      <c r="AN201" s="25"/>
      <c r="AO201" s="25"/>
      <c r="AP201" s="25"/>
      <c r="AQ201" s="25"/>
      <c r="AR201" s="25"/>
      <c r="AS201" s="25"/>
      <c r="AT201" s="25"/>
      <c r="AU201" s="25"/>
      <c r="AV201" s="25"/>
      <c r="AW201" s="25"/>
      <c r="AX201" s="25"/>
      <c r="AY201" s="25"/>
      <c r="AZ201" s="25"/>
      <c r="BA201" s="25"/>
    </row>
    <row r="202" spans="1:53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D202" s="25"/>
      <c r="AE202" s="25"/>
      <c r="AF202" s="25"/>
      <c r="AG202" s="25"/>
      <c r="AH202" s="25"/>
      <c r="AI202" s="25"/>
      <c r="AJ202" s="25"/>
      <c r="AK202" s="25"/>
      <c r="AL202" s="25"/>
      <c r="AM202" s="25"/>
      <c r="AN202" s="25"/>
      <c r="AO202" s="25"/>
      <c r="AP202" s="25"/>
      <c r="AQ202" s="25"/>
      <c r="AR202" s="25"/>
      <c r="AS202" s="25"/>
      <c r="AT202" s="25"/>
      <c r="AU202" s="25"/>
      <c r="AV202" s="25"/>
      <c r="AW202" s="25"/>
      <c r="AX202" s="25"/>
      <c r="AY202" s="25"/>
      <c r="AZ202" s="25"/>
      <c r="BA202" s="25"/>
    </row>
    <row r="203" spans="1:53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D203" s="25"/>
      <c r="AE203" s="25"/>
      <c r="AF203" s="25"/>
      <c r="AG203" s="25"/>
      <c r="AH203" s="25"/>
      <c r="AI203" s="25"/>
      <c r="AJ203" s="25"/>
      <c r="AK203" s="25"/>
      <c r="AL203" s="25"/>
      <c r="AM203" s="25"/>
      <c r="AN203" s="25"/>
      <c r="AO203" s="25"/>
      <c r="AP203" s="25"/>
      <c r="AQ203" s="25"/>
      <c r="AR203" s="25"/>
      <c r="AS203" s="25"/>
      <c r="AT203" s="25"/>
      <c r="AU203" s="25"/>
      <c r="AV203" s="25"/>
      <c r="AW203" s="25"/>
      <c r="AX203" s="25"/>
      <c r="AY203" s="25"/>
      <c r="AZ203" s="25"/>
      <c r="BA203" s="25"/>
    </row>
    <row r="204" spans="1:53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  <c r="AG204" s="25"/>
      <c r="AH204" s="25"/>
      <c r="AI204" s="25"/>
      <c r="AJ204" s="25"/>
      <c r="AK204" s="25"/>
      <c r="AL204" s="25"/>
      <c r="AM204" s="25"/>
      <c r="AN204" s="25"/>
      <c r="AO204" s="25"/>
      <c r="AP204" s="25"/>
      <c r="AQ204" s="25"/>
      <c r="AR204" s="25"/>
      <c r="AS204" s="25"/>
      <c r="AT204" s="25"/>
      <c r="AU204" s="25"/>
      <c r="AV204" s="25"/>
      <c r="AW204" s="25"/>
      <c r="AX204" s="25"/>
      <c r="AY204" s="25"/>
      <c r="AZ204" s="25"/>
      <c r="BA204" s="25"/>
    </row>
    <row r="205" spans="1:53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  <c r="AG205" s="25"/>
      <c r="AH205" s="25"/>
      <c r="AI205" s="25"/>
      <c r="AJ205" s="25"/>
      <c r="AK205" s="25"/>
      <c r="AL205" s="25"/>
      <c r="AM205" s="25"/>
      <c r="AN205" s="25"/>
      <c r="AO205" s="25"/>
      <c r="AP205" s="25"/>
      <c r="AQ205" s="25"/>
      <c r="AR205" s="25"/>
      <c r="AS205" s="25"/>
      <c r="AT205" s="25"/>
      <c r="AU205" s="25"/>
      <c r="AV205" s="25"/>
      <c r="AW205" s="25"/>
      <c r="AX205" s="25"/>
      <c r="AY205" s="25"/>
      <c r="AZ205" s="25"/>
      <c r="BA205" s="25"/>
    </row>
    <row r="206" spans="1:53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  <c r="AG206" s="25"/>
      <c r="AH206" s="25"/>
      <c r="AI206" s="25"/>
      <c r="AJ206" s="25"/>
      <c r="AK206" s="25"/>
      <c r="AL206" s="25"/>
      <c r="AM206" s="25"/>
      <c r="AN206" s="25"/>
      <c r="AO206" s="25"/>
      <c r="AP206" s="25"/>
      <c r="AQ206" s="25"/>
      <c r="AR206" s="25"/>
      <c r="AS206" s="25"/>
      <c r="AT206" s="25"/>
      <c r="AU206" s="25"/>
      <c r="AV206" s="25"/>
      <c r="AW206" s="25"/>
      <c r="AX206" s="25"/>
      <c r="AY206" s="25"/>
      <c r="AZ206" s="25"/>
      <c r="BA206" s="25"/>
    </row>
    <row r="207" spans="1:53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  <c r="AN207" s="25"/>
      <c r="AO207" s="25"/>
      <c r="AP207" s="25"/>
      <c r="AQ207" s="25"/>
      <c r="AR207" s="25"/>
      <c r="AS207" s="25"/>
      <c r="AT207" s="25"/>
      <c r="AU207" s="25"/>
      <c r="AV207" s="25"/>
      <c r="AW207" s="25"/>
      <c r="AX207" s="25"/>
      <c r="AY207" s="25"/>
      <c r="AZ207" s="25"/>
      <c r="BA207" s="25"/>
    </row>
    <row r="208" spans="1:53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  <c r="AG208" s="25"/>
      <c r="AH208" s="25"/>
      <c r="AI208" s="25"/>
      <c r="AJ208" s="25"/>
      <c r="AK208" s="25"/>
      <c r="AL208" s="25"/>
      <c r="AM208" s="25"/>
      <c r="AN208" s="25"/>
      <c r="AO208" s="25"/>
      <c r="AP208" s="25"/>
      <c r="AQ208" s="25"/>
      <c r="AR208" s="25"/>
      <c r="AS208" s="25"/>
      <c r="AT208" s="25"/>
      <c r="AU208" s="25"/>
      <c r="AV208" s="25"/>
      <c r="AW208" s="25"/>
      <c r="AX208" s="25"/>
      <c r="AY208" s="25"/>
      <c r="AZ208" s="25"/>
      <c r="BA208" s="25"/>
    </row>
    <row r="209" spans="1:53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  <c r="AG209" s="25"/>
      <c r="AH209" s="25"/>
      <c r="AI209" s="25"/>
      <c r="AJ209" s="25"/>
      <c r="AK209" s="25"/>
      <c r="AL209" s="25"/>
      <c r="AM209" s="25"/>
      <c r="AN209" s="25"/>
      <c r="AO209" s="25"/>
      <c r="AP209" s="25"/>
      <c r="AQ209" s="25"/>
      <c r="AR209" s="25"/>
      <c r="AS209" s="25"/>
      <c r="AT209" s="25"/>
      <c r="AU209" s="25"/>
      <c r="AV209" s="25"/>
      <c r="AW209" s="25"/>
      <c r="AX209" s="25"/>
      <c r="AY209" s="25"/>
      <c r="AZ209" s="25"/>
      <c r="BA209" s="25"/>
    </row>
    <row r="210" spans="1:53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  <c r="AG210" s="25"/>
      <c r="AH210" s="25"/>
      <c r="AI210" s="25"/>
      <c r="AJ210" s="25"/>
      <c r="AK210" s="25"/>
      <c r="AL210" s="25"/>
      <c r="AM210" s="25"/>
      <c r="AN210" s="25"/>
      <c r="AO210" s="25"/>
      <c r="AP210" s="25"/>
      <c r="AQ210" s="25"/>
      <c r="AR210" s="25"/>
      <c r="AS210" s="25"/>
      <c r="AT210" s="25"/>
      <c r="AU210" s="25"/>
      <c r="AV210" s="25"/>
      <c r="AW210" s="25"/>
      <c r="AX210" s="25"/>
      <c r="AY210" s="25"/>
      <c r="AZ210" s="25"/>
      <c r="BA210" s="25"/>
    </row>
    <row r="211" spans="1:53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  <c r="AG211" s="25"/>
      <c r="AH211" s="25"/>
      <c r="AI211" s="25"/>
      <c r="AJ211" s="25"/>
      <c r="AK211" s="25"/>
      <c r="AL211" s="25"/>
      <c r="AM211" s="25"/>
      <c r="AN211" s="25"/>
      <c r="AO211" s="25"/>
      <c r="AP211" s="25"/>
      <c r="AQ211" s="25"/>
      <c r="AR211" s="25"/>
      <c r="AS211" s="25"/>
      <c r="AT211" s="25"/>
      <c r="AU211" s="25"/>
      <c r="AV211" s="25"/>
      <c r="AW211" s="25"/>
      <c r="AX211" s="25"/>
      <c r="AY211" s="25"/>
      <c r="AZ211" s="25"/>
      <c r="BA211" s="25"/>
    </row>
    <row r="212" spans="1:53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  <c r="AG212" s="25"/>
      <c r="AH212" s="25"/>
      <c r="AI212" s="25"/>
      <c r="AJ212" s="25"/>
      <c r="AK212" s="25"/>
      <c r="AL212" s="25"/>
      <c r="AM212" s="25"/>
      <c r="AN212" s="25"/>
      <c r="AO212" s="25"/>
      <c r="AP212" s="25"/>
      <c r="AQ212" s="25"/>
      <c r="AR212" s="25"/>
      <c r="AS212" s="25"/>
      <c r="AT212" s="25"/>
      <c r="AU212" s="25"/>
      <c r="AV212" s="25"/>
      <c r="AW212" s="25"/>
      <c r="AX212" s="25"/>
      <c r="AY212" s="25"/>
      <c r="AZ212" s="25"/>
      <c r="BA212" s="25"/>
    </row>
    <row r="213" spans="1:53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  <c r="AG213" s="25"/>
      <c r="AH213" s="25"/>
      <c r="AI213" s="25"/>
      <c r="AJ213" s="25"/>
      <c r="AK213" s="25"/>
      <c r="AL213" s="25"/>
      <c r="AM213" s="25"/>
      <c r="AN213" s="25"/>
      <c r="AO213" s="25"/>
      <c r="AP213" s="25"/>
      <c r="AQ213" s="25"/>
      <c r="AR213" s="25"/>
      <c r="AS213" s="25"/>
      <c r="AT213" s="25"/>
      <c r="AU213" s="25"/>
      <c r="AV213" s="25"/>
      <c r="AW213" s="25"/>
      <c r="AX213" s="25"/>
      <c r="AY213" s="25"/>
      <c r="AZ213" s="25"/>
      <c r="BA213" s="25"/>
    </row>
    <row r="214" spans="1:53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  <c r="AH214" s="25"/>
      <c r="AI214" s="25"/>
      <c r="AJ214" s="25"/>
      <c r="AK214" s="25"/>
      <c r="AL214" s="25"/>
      <c r="AM214" s="25"/>
      <c r="AN214" s="25"/>
      <c r="AO214" s="25"/>
      <c r="AP214" s="25"/>
      <c r="AQ214" s="25"/>
      <c r="AR214" s="25"/>
      <c r="AS214" s="25"/>
      <c r="AT214" s="25"/>
      <c r="AU214" s="25"/>
      <c r="AV214" s="25"/>
      <c r="AW214" s="25"/>
      <c r="AX214" s="25"/>
      <c r="AY214" s="25"/>
      <c r="AZ214" s="25"/>
      <c r="BA214" s="25"/>
    </row>
    <row r="215" spans="1:53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  <c r="AG215" s="25"/>
      <c r="AH215" s="25"/>
      <c r="AI215" s="25"/>
      <c r="AJ215" s="25"/>
      <c r="AK215" s="25"/>
      <c r="AL215" s="25"/>
      <c r="AM215" s="25"/>
      <c r="AN215" s="25"/>
      <c r="AO215" s="25"/>
      <c r="AP215" s="25"/>
      <c r="AQ215" s="25"/>
      <c r="AR215" s="25"/>
      <c r="AS215" s="25"/>
      <c r="AT215" s="25"/>
      <c r="AU215" s="25"/>
      <c r="AV215" s="25"/>
      <c r="AW215" s="25"/>
      <c r="AX215" s="25"/>
      <c r="AY215" s="25"/>
      <c r="AZ215" s="25"/>
      <c r="BA215" s="25"/>
    </row>
    <row r="216" spans="1:53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  <c r="AH216" s="25"/>
      <c r="AI216" s="25"/>
      <c r="AJ216" s="25"/>
      <c r="AK216" s="25"/>
      <c r="AL216" s="25"/>
      <c r="AM216" s="25"/>
      <c r="AN216" s="25"/>
      <c r="AO216" s="25"/>
      <c r="AP216" s="25"/>
      <c r="AQ216" s="25"/>
      <c r="AR216" s="25"/>
      <c r="AS216" s="25"/>
      <c r="AT216" s="25"/>
      <c r="AU216" s="25"/>
      <c r="AV216" s="25"/>
      <c r="AW216" s="25"/>
      <c r="AX216" s="25"/>
      <c r="AY216" s="25"/>
      <c r="AZ216" s="25"/>
      <c r="BA216" s="25"/>
    </row>
    <row r="217" spans="1:53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25"/>
      <c r="AF217" s="25"/>
      <c r="AG217" s="25"/>
      <c r="AH217" s="25"/>
      <c r="AI217" s="25"/>
      <c r="AJ217" s="25"/>
      <c r="AK217" s="25"/>
      <c r="AL217" s="25"/>
      <c r="AM217" s="25"/>
      <c r="AN217" s="25"/>
      <c r="AO217" s="25"/>
      <c r="AP217" s="25"/>
      <c r="AQ217" s="25"/>
      <c r="AR217" s="25"/>
      <c r="AS217" s="25"/>
      <c r="AT217" s="25"/>
      <c r="AU217" s="25"/>
      <c r="AV217" s="25"/>
      <c r="AW217" s="25"/>
      <c r="AX217" s="25"/>
      <c r="AY217" s="25"/>
      <c r="AZ217" s="25"/>
      <c r="BA217" s="25"/>
    </row>
    <row r="218" spans="1:53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  <c r="AG218" s="25"/>
      <c r="AH218" s="25"/>
      <c r="AI218" s="25"/>
      <c r="AJ218" s="25"/>
      <c r="AK218" s="25"/>
      <c r="AL218" s="25"/>
      <c r="AM218" s="25"/>
      <c r="AN218" s="25"/>
      <c r="AO218" s="25"/>
      <c r="AP218" s="25"/>
      <c r="AQ218" s="25"/>
      <c r="AR218" s="25"/>
      <c r="AS218" s="25"/>
      <c r="AT218" s="25"/>
      <c r="AU218" s="25"/>
      <c r="AV218" s="25"/>
      <c r="AW218" s="25"/>
      <c r="AX218" s="25"/>
      <c r="AY218" s="25"/>
      <c r="AZ218" s="25"/>
      <c r="BA218" s="25"/>
    </row>
    <row r="219" spans="1:53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  <c r="AG219" s="25"/>
      <c r="AH219" s="25"/>
      <c r="AI219" s="25"/>
      <c r="AJ219" s="25"/>
      <c r="AK219" s="25"/>
      <c r="AL219" s="25"/>
      <c r="AM219" s="25"/>
      <c r="AN219" s="25"/>
      <c r="AO219" s="25"/>
      <c r="AP219" s="25"/>
      <c r="AQ219" s="25"/>
      <c r="AR219" s="25"/>
      <c r="AS219" s="25"/>
      <c r="AT219" s="25"/>
      <c r="AU219" s="25"/>
      <c r="AV219" s="25"/>
      <c r="AW219" s="25"/>
      <c r="AX219" s="25"/>
      <c r="AY219" s="25"/>
      <c r="AZ219" s="25"/>
      <c r="BA219" s="25"/>
    </row>
    <row r="220" spans="1:53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  <c r="AN220" s="25"/>
      <c r="AO220" s="25"/>
      <c r="AP220" s="25"/>
      <c r="AQ220" s="25"/>
      <c r="AR220" s="25"/>
      <c r="AS220" s="25"/>
      <c r="AT220" s="25"/>
      <c r="AU220" s="25"/>
      <c r="AV220" s="25"/>
      <c r="AW220" s="25"/>
      <c r="AX220" s="25"/>
      <c r="AY220" s="25"/>
      <c r="AZ220" s="25"/>
      <c r="BA220" s="25"/>
    </row>
    <row r="221" spans="1:53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  <c r="AG221" s="25"/>
      <c r="AH221" s="25"/>
      <c r="AI221" s="25"/>
      <c r="AJ221" s="25"/>
      <c r="AK221" s="25"/>
      <c r="AL221" s="25"/>
      <c r="AM221" s="25"/>
      <c r="AN221" s="25"/>
      <c r="AO221" s="25"/>
      <c r="AP221" s="25"/>
      <c r="AQ221" s="25"/>
      <c r="AR221" s="25"/>
      <c r="AS221" s="25"/>
      <c r="AT221" s="25"/>
      <c r="AU221" s="25"/>
      <c r="AV221" s="25"/>
      <c r="AW221" s="25"/>
      <c r="AX221" s="25"/>
      <c r="AY221" s="25"/>
      <c r="AZ221" s="25"/>
      <c r="BA221" s="25"/>
    </row>
    <row r="222" spans="1:53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5"/>
      <c r="AI222" s="25"/>
      <c r="AJ222" s="25"/>
      <c r="AK222" s="25"/>
      <c r="AL222" s="25"/>
      <c r="AM222" s="25"/>
      <c r="AN222" s="25"/>
      <c r="AO222" s="25"/>
      <c r="AP222" s="25"/>
      <c r="AQ222" s="25"/>
      <c r="AR222" s="25"/>
      <c r="AS222" s="25"/>
      <c r="AT222" s="25"/>
      <c r="AU222" s="25"/>
      <c r="AV222" s="25"/>
      <c r="AW222" s="25"/>
      <c r="AX222" s="25"/>
      <c r="AY222" s="25"/>
      <c r="AZ222" s="25"/>
      <c r="BA222" s="25"/>
    </row>
    <row r="223" spans="1:53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  <c r="AG223" s="25"/>
      <c r="AH223" s="25"/>
      <c r="AI223" s="25"/>
      <c r="AJ223" s="25"/>
      <c r="AK223" s="25"/>
      <c r="AL223" s="25"/>
      <c r="AM223" s="25"/>
      <c r="AN223" s="25"/>
      <c r="AO223" s="25"/>
      <c r="AP223" s="25"/>
      <c r="AQ223" s="25"/>
      <c r="AR223" s="25"/>
      <c r="AS223" s="25"/>
      <c r="AT223" s="25"/>
      <c r="AU223" s="25"/>
      <c r="AV223" s="25"/>
      <c r="AW223" s="25"/>
      <c r="AX223" s="25"/>
      <c r="AY223" s="25"/>
      <c r="AZ223" s="25"/>
      <c r="BA223" s="25"/>
    </row>
    <row r="224" spans="1:53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25"/>
      <c r="AF224" s="25"/>
      <c r="AG224" s="25"/>
      <c r="AH224" s="25"/>
      <c r="AI224" s="25"/>
      <c r="AJ224" s="25"/>
      <c r="AK224" s="25"/>
      <c r="AL224" s="25"/>
      <c r="AM224" s="25"/>
      <c r="AN224" s="25"/>
      <c r="AO224" s="25"/>
      <c r="AP224" s="25"/>
      <c r="AQ224" s="25"/>
      <c r="AR224" s="25"/>
      <c r="AS224" s="25"/>
      <c r="AT224" s="25"/>
      <c r="AU224" s="25"/>
      <c r="AV224" s="25"/>
      <c r="AW224" s="25"/>
      <c r="AX224" s="25"/>
      <c r="AY224" s="25"/>
      <c r="AZ224" s="25"/>
      <c r="BA224" s="25"/>
    </row>
    <row r="225" spans="1:53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D225" s="25"/>
      <c r="AE225" s="25"/>
      <c r="AF225" s="25"/>
      <c r="AG225" s="25"/>
      <c r="AH225" s="25"/>
      <c r="AI225" s="25"/>
      <c r="AJ225" s="25"/>
      <c r="AK225" s="25"/>
      <c r="AL225" s="25"/>
      <c r="AM225" s="25"/>
      <c r="AN225" s="25"/>
      <c r="AO225" s="25"/>
      <c r="AP225" s="25"/>
      <c r="AQ225" s="25"/>
      <c r="AR225" s="25"/>
      <c r="AS225" s="25"/>
      <c r="AT225" s="25"/>
      <c r="AU225" s="25"/>
      <c r="AV225" s="25"/>
      <c r="AW225" s="25"/>
      <c r="AX225" s="25"/>
      <c r="AY225" s="25"/>
      <c r="AZ225" s="25"/>
      <c r="BA225" s="25"/>
    </row>
    <row r="226" spans="1:53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D226" s="25"/>
      <c r="AE226" s="25"/>
      <c r="AF226" s="25"/>
      <c r="AG226" s="25"/>
      <c r="AH226" s="25"/>
      <c r="AI226" s="25"/>
      <c r="AJ226" s="25"/>
      <c r="AK226" s="25"/>
      <c r="AL226" s="25"/>
      <c r="AM226" s="25"/>
      <c r="AN226" s="25"/>
      <c r="AO226" s="25"/>
      <c r="AP226" s="25"/>
      <c r="AQ226" s="25"/>
      <c r="AR226" s="25"/>
      <c r="AS226" s="25"/>
      <c r="AT226" s="25"/>
      <c r="AU226" s="25"/>
      <c r="AV226" s="25"/>
      <c r="AW226" s="25"/>
      <c r="AX226" s="25"/>
      <c r="AY226" s="25"/>
      <c r="AZ226" s="25"/>
      <c r="BA226" s="25"/>
    </row>
    <row r="227" spans="1:53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  <c r="AG227" s="25"/>
      <c r="AH227" s="25"/>
      <c r="AI227" s="25"/>
      <c r="AJ227" s="25"/>
      <c r="AK227" s="25"/>
      <c r="AL227" s="25"/>
      <c r="AM227" s="25"/>
      <c r="AN227" s="25"/>
      <c r="AO227" s="25"/>
      <c r="AP227" s="25"/>
      <c r="AQ227" s="25"/>
      <c r="AR227" s="25"/>
      <c r="AS227" s="25"/>
      <c r="AT227" s="25"/>
      <c r="AU227" s="25"/>
      <c r="AV227" s="25"/>
      <c r="AW227" s="25"/>
      <c r="AX227" s="25"/>
      <c r="AY227" s="25"/>
      <c r="AZ227" s="25"/>
      <c r="BA227" s="25"/>
    </row>
    <row r="228" spans="1:53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D228" s="25"/>
      <c r="AE228" s="25"/>
      <c r="AF228" s="25"/>
      <c r="AG228" s="25"/>
      <c r="AH228" s="25"/>
      <c r="AI228" s="25"/>
      <c r="AJ228" s="25"/>
      <c r="AK228" s="25"/>
      <c r="AL228" s="25"/>
      <c r="AM228" s="25"/>
      <c r="AN228" s="25"/>
      <c r="AO228" s="25"/>
      <c r="AP228" s="25"/>
      <c r="AQ228" s="25"/>
      <c r="AR228" s="25"/>
      <c r="AS228" s="25"/>
      <c r="AT228" s="25"/>
      <c r="AU228" s="25"/>
      <c r="AV228" s="25"/>
      <c r="AW228" s="25"/>
      <c r="AX228" s="25"/>
      <c r="AY228" s="25"/>
      <c r="AZ228" s="25"/>
      <c r="BA228" s="25"/>
    </row>
    <row r="229" spans="1:53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D229" s="25"/>
      <c r="AE229" s="25"/>
      <c r="AF229" s="25"/>
      <c r="AG229" s="25"/>
      <c r="AH229" s="25"/>
      <c r="AI229" s="25"/>
      <c r="AJ229" s="25"/>
      <c r="AK229" s="25"/>
      <c r="AL229" s="25"/>
      <c r="AM229" s="25"/>
      <c r="AN229" s="25"/>
      <c r="AO229" s="25"/>
      <c r="AP229" s="25"/>
      <c r="AQ229" s="25"/>
      <c r="AR229" s="25"/>
      <c r="AS229" s="25"/>
      <c r="AT229" s="25"/>
      <c r="AU229" s="25"/>
      <c r="AV229" s="25"/>
      <c r="AW229" s="25"/>
      <c r="AX229" s="25"/>
      <c r="AY229" s="25"/>
      <c r="AZ229" s="25"/>
      <c r="BA229" s="25"/>
    </row>
    <row r="230" spans="1:53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  <c r="AG230" s="25"/>
      <c r="AH230" s="25"/>
      <c r="AI230" s="25"/>
      <c r="AJ230" s="25"/>
      <c r="AK230" s="25"/>
      <c r="AL230" s="25"/>
      <c r="AM230" s="25"/>
      <c r="AN230" s="25"/>
      <c r="AO230" s="25"/>
      <c r="AP230" s="25"/>
      <c r="AQ230" s="25"/>
      <c r="AR230" s="25"/>
      <c r="AS230" s="25"/>
      <c r="AT230" s="25"/>
      <c r="AU230" s="25"/>
      <c r="AV230" s="25"/>
      <c r="AW230" s="25"/>
      <c r="AX230" s="25"/>
      <c r="AY230" s="25"/>
      <c r="AZ230" s="25"/>
      <c r="BA230" s="25"/>
    </row>
    <row r="231" spans="1:53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D231" s="25"/>
      <c r="AE231" s="25"/>
      <c r="AF231" s="25"/>
      <c r="AG231" s="25"/>
      <c r="AH231" s="25"/>
      <c r="AI231" s="25"/>
      <c r="AJ231" s="25"/>
      <c r="AK231" s="25"/>
      <c r="AL231" s="25"/>
      <c r="AM231" s="25"/>
      <c r="AN231" s="25"/>
      <c r="AO231" s="25"/>
      <c r="AP231" s="25"/>
      <c r="AQ231" s="25"/>
      <c r="AR231" s="25"/>
      <c r="AS231" s="25"/>
      <c r="AT231" s="25"/>
      <c r="AU231" s="25"/>
      <c r="AV231" s="25"/>
      <c r="AW231" s="25"/>
      <c r="AX231" s="25"/>
      <c r="AY231" s="25"/>
      <c r="AZ231" s="25"/>
      <c r="BA231" s="25"/>
    </row>
    <row r="232" spans="1:53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25"/>
      <c r="AF232" s="25"/>
      <c r="AG232" s="25"/>
      <c r="AH232" s="25"/>
      <c r="AI232" s="25"/>
      <c r="AJ232" s="25"/>
      <c r="AK232" s="25"/>
      <c r="AL232" s="25"/>
      <c r="AM232" s="25"/>
      <c r="AN232" s="25"/>
      <c r="AO232" s="25"/>
      <c r="AP232" s="25"/>
      <c r="AQ232" s="25"/>
      <c r="AR232" s="25"/>
      <c r="AS232" s="25"/>
      <c r="AT232" s="25"/>
      <c r="AU232" s="25"/>
      <c r="AV232" s="25"/>
      <c r="AW232" s="25"/>
      <c r="AX232" s="25"/>
      <c r="AY232" s="25"/>
      <c r="AZ232" s="25"/>
      <c r="BA232" s="25"/>
    </row>
    <row r="233" spans="1:53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  <c r="AG233" s="25"/>
      <c r="AH233" s="25"/>
      <c r="AI233" s="25"/>
      <c r="AJ233" s="25"/>
      <c r="AK233" s="25"/>
      <c r="AL233" s="25"/>
      <c r="AM233" s="25"/>
      <c r="AN233" s="25"/>
      <c r="AO233" s="25"/>
      <c r="AP233" s="25"/>
      <c r="AQ233" s="25"/>
      <c r="AR233" s="25"/>
      <c r="AS233" s="25"/>
      <c r="AT233" s="25"/>
      <c r="AU233" s="25"/>
      <c r="AV233" s="25"/>
      <c r="AW233" s="25"/>
      <c r="AX233" s="25"/>
      <c r="AY233" s="25"/>
      <c r="AZ233" s="25"/>
      <c r="BA233" s="25"/>
    </row>
    <row r="234" spans="1:53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25"/>
      <c r="AF234" s="25"/>
      <c r="AG234" s="25"/>
      <c r="AH234" s="25"/>
      <c r="AI234" s="25"/>
      <c r="AJ234" s="25"/>
      <c r="AK234" s="25"/>
      <c r="AL234" s="25"/>
      <c r="AM234" s="25"/>
      <c r="AN234" s="25"/>
      <c r="AO234" s="25"/>
      <c r="AP234" s="25"/>
      <c r="AQ234" s="25"/>
      <c r="AR234" s="25"/>
      <c r="AS234" s="25"/>
      <c r="AT234" s="25"/>
      <c r="AU234" s="25"/>
      <c r="AV234" s="25"/>
      <c r="AW234" s="25"/>
      <c r="AX234" s="25"/>
      <c r="AY234" s="25"/>
      <c r="AZ234" s="25"/>
      <c r="BA234" s="25"/>
    </row>
    <row r="235" spans="1:53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25"/>
      <c r="AF235" s="25"/>
      <c r="AG235" s="25"/>
      <c r="AH235" s="25"/>
      <c r="AI235" s="25"/>
      <c r="AJ235" s="25"/>
      <c r="AK235" s="25"/>
      <c r="AL235" s="25"/>
      <c r="AM235" s="25"/>
      <c r="AN235" s="25"/>
      <c r="AO235" s="25"/>
      <c r="AP235" s="25"/>
      <c r="AQ235" s="25"/>
      <c r="AR235" s="25"/>
      <c r="AS235" s="25"/>
      <c r="AT235" s="25"/>
      <c r="AU235" s="25"/>
      <c r="AV235" s="25"/>
      <c r="AW235" s="25"/>
      <c r="AX235" s="25"/>
      <c r="AY235" s="25"/>
      <c r="AZ235" s="25"/>
      <c r="BA235" s="25"/>
    </row>
    <row r="236" spans="1:53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D236" s="25"/>
      <c r="AE236" s="25"/>
      <c r="AF236" s="25"/>
      <c r="AG236" s="25"/>
      <c r="AH236" s="25"/>
      <c r="AI236" s="25"/>
      <c r="AJ236" s="25"/>
      <c r="AK236" s="25"/>
      <c r="AL236" s="25"/>
      <c r="AM236" s="25"/>
      <c r="AN236" s="25"/>
      <c r="AO236" s="25"/>
      <c r="AP236" s="25"/>
      <c r="AQ236" s="25"/>
      <c r="AR236" s="25"/>
      <c r="AS236" s="25"/>
      <c r="AT236" s="25"/>
      <c r="AU236" s="25"/>
      <c r="AV236" s="25"/>
      <c r="AW236" s="25"/>
      <c r="AX236" s="25"/>
      <c r="AY236" s="25"/>
      <c r="AZ236" s="25"/>
      <c r="BA236" s="25"/>
    </row>
    <row r="237" spans="1:53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D237" s="25"/>
      <c r="AE237" s="25"/>
      <c r="AF237" s="25"/>
      <c r="AG237" s="25"/>
      <c r="AH237" s="25"/>
      <c r="AI237" s="25"/>
      <c r="AJ237" s="25"/>
      <c r="AK237" s="25"/>
      <c r="AL237" s="25"/>
      <c r="AM237" s="25"/>
      <c r="AN237" s="25"/>
      <c r="AO237" s="25"/>
      <c r="AP237" s="25"/>
      <c r="AQ237" s="25"/>
      <c r="AR237" s="25"/>
      <c r="AS237" s="25"/>
      <c r="AT237" s="25"/>
      <c r="AU237" s="25"/>
      <c r="AV237" s="25"/>
      <c r="AW237" s="25"/>
      <c r="AX237" s="25"/>
      <c r="AY237" s="25"/>
      <c r="AZ237" s="25"/>
      <c r="BA237" s="25"/>
    </row>
    <row r="238" spans="1:53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25"/>
      <c r="AF238" s="25"/>
      <c r="AG238" s="25"/>
      <c r="AH238" s="25"/>
      <c r="AI238" s="25"/>
      <c r="AJ238" s="25"/>
      <c r="AK238" s="25"/>
      <c r="AL238" s="25"/>
      <c r="AM238" s="25"/>
      <c r="AN238" s="25"/>
      <c r="AO238" s="25"/>
      <c r="AP238" s="25"/>
      <c r="AQ238" s="25"/>
      <c r="AR238" s="25"/>
      <c r="AS238" s="25"/>
      <c r="AT238" s="25"/>
      <c r="AU238" s="25"/>
      <c r="AV238" s="25"/>
      <c r="AW238" s="25"/>
      <c r="AX238" s="25"/>
      <c r="AY238" s="25"/>
      <c r="AZ238" s="25"/>
      <c r="BA238" s="25"/>
    </row>
    <row r="239" spans="1:53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  <c r="AG239" s="25"/>
      <c r="AH239" s="25"/>
      <c r="AI239" s="25"/>
      <c r="AJ239" s="25"/>
      <c r="AK239" s="25"/>
      <c r="AL239" s="25"/>
      <c r="AM239" s="25"/>
      <c r="AN239" s="25"/>
      <c r="AO239" s="25"/>
      <c r="AP239" s="25"/>
      <c r="AQ239" s="25"/>
      <c r="AR239" s="25"/>
      <c r="AS239" s="25"/>
      <c r="AT239" s="25"/>
      <c r="AU239" s="25"/>
      <c r="AV239" s="25"/>
      <c r="AW239" s="25"/>
      <c r="AX239" s="25"/>
      <c r="AY239" s="25"/>
      <c r="AZ239" s="25"/>
      <c r="BA239" s="25"/>
    </row>
    <row r="240" spans="1:53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25"/>
      <c r="AF240" s="25"/>
      <c r="AG240" s="25"/>
      <c r="AH240" s="25"/>
      <c r="AI240" s="25"/>
      <c r="AJ240" s="25"/>
      <c r="AK240" s="25"/>
      <c r="AL240" s="25"/>
      <c r="AM240" s="25"/>
      <c r="AN240" s="25"/>
      <c r="AO240" s="25"/>
      <c r="AP240" s="25"/>
      <c r="AQ240" s="25"/>
      <c r="AR240" s="25"/>
      <c r="AS240" s="25"/>
      <c r="AT240" s="25"/>
      <c r="AU240" s="25"/>
      <c r="AV240" s="25"/>
      <c r="AW240" s="25"/>
      <c r="AX240" s="25"/>
      <c r="AY240" s="25"/>
      <c r="AZ240" s="25"/>
      <c r="BA240" s="25"/>
    </row>
    <row r="241" spans="1:53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D241" s="25"/>
      <c r="AE241" s="25"/>
      <c r="AF241" s="25"/>
      <c r="AG241" s="25"/>
      <c r="AH241" s="25"/>
      <c r="AI241" s="25"/>
      <c r="AJ241" s="25"/>
      <c r="AK241" s="25"/>
      <c r="AL241" s="25"/>
      <c r="AM241" s="25"/>
      <c r="AN241" s="25"/>
      <c r="AO241" s="25"/>
      <c r="AP241" s="25"/>
      <c r="AQ241" s="25"/>
      <c r="AR241" s="25"/>
      <c r="AS241" s="25"/>
      <c r="AT241" s="25"/>
      <c r="AU241" s="25"/>
      <c r="AV241" s="25"/>
      <c r="AW241" s="25"/>
      <c r="AX241" s="25"/>
      <c r="AY241" s="25"/>
      <c r="AZ241" s="25"/>
      <c r="BA241" s="25"/>
    </row>
    <row r="242" spans="1:53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  <c r="AG242" s="25"/>
      <c r="AH242" s="25"/>
      <c r="AI242" s="25"/>
      <c r="AJ242" s="25"/>
      <c r="AK242" s="25"/>
      <c r="AL242" s="25"/>
      <c r="AM242" s="25"/>
      <c r="AN242" s="25"/>
      <c r="AO242" s="25"/>
      <c r="AP242" s="25"/>
      <c r="AQ242" s="25"/>
      <c r="AR242" s="25"/>
      <c r="AS242" s="25"/>
      <c r="AT242" s="25"/>
      <c r="AU242" s="25"/>
      <c r="AV242" s="25"/>
      <c r="AW242" s="25"/>
      <c r="AX242" s="25"/>
      <c r="AY242" s="25"/>
      <c r="AZ242" s="25"/>
      <c r="BA242" s="25"/>
    </row>
    <row r="243" spans="1:53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  <c r="AG243" s="25"/>
      <c r="AH243" s="25"/>
      <c r="AI243" s="25"/>
      <c r="AJ243" s="25"/>
      <c r="AK243" s="25"/>
      <c r="AL243" s="25"/>
      <c r="AM243" s="25"/>
      <c r="AN243" s="25"/>
      <c r="AO243" s="25"/>
      <c r="AP243" s="25"/>
      <c r="AQ243" s="25"/>
      <c r="AR243" s="25"/>
      <c r="AS243" s="25"/>
      <c r="AT243" s="25"/>
      <c r="AU243" s="25"/>
      <c r="AV243" s="25"/>
      <c r="AW243" s="25"/>
      <c r="AX243" s="25"/>
      <c r="AY243" s="25"/>
      <c r="AZ243" s="25"/>
      <c r="BA243" s="25"/>
    </row>
    <row r="244" spans="1:53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  <c r="AG244" s="25"/>
      <c r="AH244" s="25"/>
      <c r="AI244" s="25"/>
      <c r="AJ244" s="25"/>
      <c r="AK244" s="25"/>
      <c r="AL244" s="25"/>
      <c r="AM244" s="25"/>
      <c r="AN244" s="25"/>
      <c r="AO244" s="25"/>
      <c r="AP244" s="25"/>
      <c r="AQ244" s="25"/>
      <c r="AR244" s="25"/>
      <c r="AS244" s="25"/>
      <c r="AT244" s="25"/>
      <c r="AU244" s="25"/>
      <c r="AV244" s="25"/>
      <c r="AW244" s="25"/>
      <c r="AX244" s="25"/>
      <c r="AY244" s="25"/>
      <c r="AZ244" s="25"/>
      <c r="BA244" s="25"/>
    </row>
    <row r="245" spans="1:53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  <c r="AG245" s="25"/>
      <c r="AH245" s="25"/>
      <c r="AI245" s="25"/>
      <c r="AJ245" s="25"/>
      <c r="AK245" s="25"/>
      <c r="AL245" s="25"/>
      <c r="AM245" s="25"/>
      <c r="AN245" s="25"/>
      <c r="AO245" s="25"/>
      <c r="AP245" s="25"/>
      <c r="AQ245" s="25"/>
      <c r="AR245" s="25"/>
      <c r="AS245" s="25"/>
      <c r="AT245" s="25"/>
      <c r="AU245" s="25"/>
      <c r="AV245" s="25"/>
      <c r="AW245" s="25"/>
      <c r="AX245" s="25"/>
      <c r="AY245" s="25"/>
      <c r="AZ245" s="25"/>
      <c r="BA245" s="25"/>
    </row>
    <row r="246" spans="1:53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  <c r="AK246" s="25"/>
      <c r="AL246" s="25"/>
      <c r="AM246" s="25"/>
      <c r="AN246" s="25"/>
      <c r="AO246" s="25"/>
      <c r="AP246" s="25"/>
      <c r="AQ246" s="25"/>
      <c r="AR246" s="25"/>
      <c r="AS246" s="25"/>
      <c r="AT246" s="25"/>
      <c r="AU246" s="25"/>
      <c r="AV246" s="25"/>
      <c r="AW246" s="25"/>
      <c r="AX246" s="25"/>
      <c r="AY246" s="25"/>
      <c r="AZ246" s="25"/>
      <c r="BA246" s="25"/>
    </row>
    <row r="247" spans="1:53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25"/>
      <c r="AF247" s="25"/>
      <c r="AG247" s="25"/>
      <c r="AH247" s="25"/>
      <c r="AI247" s="25"/>
      <c r="AJ247" s="25"/>
      <c r="AK247" s="25"/>
      <c r="AL247" s="25"/>
      <c r="AM247" s="25"/>
      <c r="AN247" s="25"/>
      <c r="AO247" s="25"/>
      <c r="AP247" s="25"/>
      <c r="AQ247" s="25"/>
      <c r="AR247" s="25"/>
      <c r="AS247" s="25"/>
      <c r="AT247" s="25"/>
      <c r="AU247" s="25"/>
      <c r="AV247" s="25"/>
      <c r="AW247" s="25"/>
      <c r="AX247" s="25"/>
      <c r="AY247" s="25"/>
      <c r="AZ247" s="25"/>
      <c r="BA247" s="25"/>
    </row>
    <row r="248" spans="1:53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25"/>
      <c r="AF248" s="25"/>
      <c r="AG248" s="25"/>
      <c r="AH248" s="25"/>
      <c r="AI248" s="25"/>
      <c r="AJ248" s="25"/>
      <c r="AK248" s="25"/>
      <c r="AL248" s="25"/>
      <c r="AM248" s="25"/>
      <c r="AN248" s="25"/>
      <c r="AO248" s="25"/>
      <c r="AP248" s="25"/>
      <c r="AQ248" s="25"/>
      <c r="AR248" s="25"/>
      <c r="AS248" s="25"/>
      <c r="AT248" s="25"/>
      <c r="AU248" s="25"/>
      <c r="AV248" s="25"/>
      <c r="AW248" s="25"/>
      <c r="AX248" s="25"/>
      <c r="AY248" s="25"/>
      <c r="AZ248" s="25"/>
      <c r="BA248" s="25"/>
    </row>
    <row r="249" spans="1:53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D249" s="25"/>
      <c r="AE249" s="25"/>
      <c r="AF249" s="25"/>
      <c r="AG249" s="25"/>
      <c r="AH249" s="25"/>
      <c r="AI249" s="25"/>
      <c r="AJ249" s="25"/>
      <c r="AK249" s="25"/>
      <c r="AL249" s="25"/>
      <c r="AM249" s="25"/>
      <c r="AN249" s="25"/>
      <c r="AO249" s="25"/>
      <c r="AP249" s="25"/>
      <c r="AQ249" s="25"/>
      <c r="AR249" s="25"/>
      <c r="AS249" s="25"/>
      <c r="AT249" s="25"/>
      <c r="AU249" s="25"/>
      <c r="AV249" s="25"/>
      <c r="AW249" s="25"/>
      <c r="AX249" s="25"/>
      <c r="AY249" s="25"/>
      <c r="AZ249" s="25"/>
      <c r="BA249" s="25"/>
    </row>
    <row r="250" spans="1:53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D250" s="25"/>
      <c r="AE250" s="25"/>
      <c r="AF250" s="25"/>
      <c r="AG250" s="25"/>
      <c r="AH250" s="25"/>
      <c r="AI250" s="25"/>
      <c r="AJ250" s="25"/>
      <c r="AK250" s="25"/>
      <c r="AL250" s="25"/>
      <c r="AM250" s="25"/>
      <c r="AN250" s="25"/>
      <c r="AO250" s="25"/>
      <c r="AP250" s="25"/>
      <c r="AQ250" s="25"/>
      <c r="AR250" s="25"/>
      <c r="AS250" s="25"/>
      <c r="AT250" s="25"/>
      <c r="AU250" s="25"/>
      <c r="AV250" s="25"/>
      <c r="AW250" s="25"/>
      <c r="AX250" s="25"/>
      <c r="AY250" s="25"/>
      <c r="AZ250" s="25"/>
      <c r="BA250" s="25"/>
    </row>
  </sheetData>
  <mergeCells count="42">
    <mergeCell ref="A15:D15"/>
    <mergeCell ref="A23:C23"/>
    <mergeCell ref="A18:C18"/>
    <mergeCell ref="A19:C19"/>
    <mergeCell ref="A20:C20"/>
    <mergeCell ref="A9:D9"/>
    <mergeCell ref="A10:D10"/>
    <mergeCell ref="A11:D11"/>
    <mergeCell ref="A13:D13"/>
    <mergeCell ref="A14:D14"/>
    <mergeCell ref="F14:M14"/>
    <mergeCell ref="F15:M15"/>
    <mergeCell ref="F9:M9"/>
    <mergeCell ref="F11:M11"/>
    <mergeCell ref="F12:M12"/>
    <mergeCell ref="F13:M13"/>
    <mergeCell ref="A37:C37"/>
    <mergeCell ref="D26:F26"/>
    <mergeCell ref="D27:F27"/>
    <mergeCell ref="D28:F28"/>
    <mergeCell ref="G26:I26"/>
    <mergeCell ref="G27:I27"/>
    <mergeCell ref="G28:I28"/>
    <mergeCell ref="A26:C26"/>
    <mergeCell ref="A27:C27"/>
    <mergeCell ref="A28:C28"/>
    <mergeCell ref="D37:F37"/>
    <mergeCell ref="G37:I37"/>
    <mergeCell ref="F10:O10"/>
    <mergeCell ref="A7:M7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6:C36"/>
    <mergeCell ref="D36:F36"/>
    <mergeCell ref="G36:I36"/>
  </mergeCells>
  <hyperlinks>
    <hyperlink ref="A41" r:id="rId1" display="Facebook: Hydrocarbon Conspiracy" xr:uid="{13AE5727-D40E-47BA-906A-5255D374C683}"/>
    <hyperlink ref="A40" r:id="rId2" xr:uid="{75985C03-EFAB-40AA-87B9-451C67677B1C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Gardiner</cp:lastModifiedBy>
  <dcterms:created xsi:type="dcterms:W3CDTF">2015-06-05T18:17:20Z</dcterms:created>
  <dcterms:modified xsi:type="dcterms:W3CDTF">2024-02-08T10:44:56Z</dcterms:modified>
</cp:coreProperties>
</file>